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952" windowWidth="9996" windowHeight="4176" firstSheet="8" activeTab="12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CBGVNV TOAN TRUONG " sheetId="46" r:id="rId9"/>
    <sheet name="DS110" sheetId="52" r:id="rId10"/>
    <sheet name="LV TAI DN" sheetId="53" r:id="rId11"/>
    <sheet name="DS165" sheetId="51" r:id="rId12"/>
    <sheet name="GV TOAN TRUONG" sheetId="35" r:id="rId13"/>
    <sheet name="DU LIEU GOC" sheetId="26" state="hidden" r:id="rId14"/>
    <sheet name="TC 2.6 TIENG ANH (110)" sheetId="41" state="hidden" r:id="rId15"/>
    <sheet name="GIANG VIEN" sheetId="43" state="hidden" r:id="rId16"/>
    <sheet name="CBQL" sheetId="44" state="hidden" r:id="rId17"/>
    <sheet name="206" sheetId="47" r:id="rId18"/>
    <sheet name="165" sheetId="48" r:id="rId19"/>
    <sheet name="110" sheetId="49" r:id="rId20"/>
  </sheets>
  <externalReferences>
    <externalReference r:id="rId21"/>
  </externalReferences>
  <definedNames>
    <definedName name="_xlnm._FilterDatabase" localSheetId="5" hidden="1">'110 TRONG DIEM'!$A$5:$DB$123</definedName>
    <definedName name="_xlnm._FilterDatabase" localSheetId="8" hidden="1">'CBGVNV TOAN TRUONG '!$A$6:$DT$327</definedName>
    <definedName name="_xlnm._FilterDatabase" localSheetId="16" hidden="1">CBQL!$A$6:$DE$76</definedName>
    <definedName name="_xlnm._FilterDatabase" localSheetId="9" hidden="1">'DS110'!$A$6:$DU$122</definedName>
    <definedName name="_xlnm._FilterDatabase" localSheetId="11" hidden="1">'DS165'!$A$6:$DU$181</definedName>
    <definedName name="_xlnm._FilterDatabase" localSheetId="13" hidden="1">'DU LIEU GOC'!$A$1:$CW$331</definedName>
    <definedName name="_xlnm._FilterDatabase" localSheetId="15" hidden="1">'GIANG VIEN'!$A$6:$DS$153</definedName>
    <definedName name="_xlnm._FilterDatabase" localSheetId="12" hidden="1">'GV TOAN TRUONG'!$A$6:$DU$223</definedName>
    <definedName name="_xlnm._FilterDatabase" localSheetId="1" hidden="1">'GV TOAN TRUONG (2)'!$A$6:$DR$213</definedName>
    <definedName name="_xlnm._FilterDatabase" localSheetId="10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4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8">'CBGVNV TOAN TRUONG '!$5:$6</definedName>
    <definedName name="_xlnm.Print_Titles" localSheetId="9">'DS110'!$5:$6</definedName>
    <definedName name="_xlnm.Print_Titles" localSheetId="11">'DS165'!$5:$6</definedName>
    <definedName name="_xlnm.Print_Titles" localSheetId="12">'GV TOAN TRUONG'!$5:$6</definedName>
    <definedName name="_xlnm.Print_Titles" localSheetId="1">'GV TOAN TRUONG (2)'!$5:$6</definedName>
    <definedName name="_xlnm.Print_Titles" localSheetId="10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4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B1429" i="52"/>
  <c r="BU121" i="52"/>
  <c r="BH121" i="52"/>
  <c r="AW121" i="52"/>
  <c r="AV121" i="52"/>
  <c r="J121" i="52"/>
  <c r="I121" i="52"/>
  <c r="H121" i="52"/>
  <c r="BU120" i="52"/>
  <c r="BH120" i="52"/>
  <c r="AW120" i="52"/>
  <c r="AV120" i="52"/>
  <c r="J120" i="52"/>
  <c r="I120" i="52"/>
  <c r="H120" i="52"/>
  <c r="BU119" i="52"/>
  <c r="BH119" i="52"/>
  <c r="AW119" i="52"/>
  <c r="AV119" i="52"/>
  <c r="J119" i="52"/>
  <c r="I119" i="52"/>
  <c r="H119" i="52"/>
  <c r="BU118" i="52"/>
  <c r="BH118" i="52"/>
  <c r="AW118" i="52"/>
  <c r="AV118" i="52"/>
  <c r="J118" i="52"/>
  <c r="I118" i="52"/>
  <c r="H118" i="52"/>
  <c r="BU117" i="52"/>
  <c r="BH117" i="52"/>
  <c r="AW117" i="52"/>
  <c r="AV117" i="52"/>
  <c r="J117" i="52"/>
  <c r="I117" i="52"/>
  <c r="H117" i="52"/>
  <c r="BU116" i="52"/>
  <c r="BH116" i="52"/>
  <c r="AW116" i="52"/>
  <c r="AV116" i="52"/>
  <c r="J116" i="52"/>
  <c r="I116" i="52"/>
  <c r="H116" i="52"/>
  <c r="BU115" i="52"/>
  <c r="BH115" i="52"/>
  <c r="AW115" i="52"/>
  <c r="AV115" i="52"/>
  <c r="J115" i="52"/>
  <c r="I115" i="52"/>
  <c r="H115" i="52"/>
  <c r="BU114" i="52"/>
  <c r="BH114" i="52"/>
  <c r="AW114" i="52"/>
  <c r="AV114" i="52"/>
  <c r="J114" i="52"/>
  <c r="I114" i="52"/>
  <c r="H114" i="52"/>
  <c r="BU113" i="52"/>
  <c r="BH113" i="52"/>
  <c r="AW113" i="52"/>
  <c r="AV113" i="52"/>
  <c r="J113" i="52"/>
  <c r="I113" i="52"/>
  <c r="H113" i="52"/>
  <c r="BU112" i="52"/>
  <c r="BH112" i="52"/>
  <c r="AW112" i="52"/>
  <c r="AV112" i="52"/>
  <c r="J112" i="52"/>
  <c r="I112" i="52"/>
  <c r="H112" i="52"/>
  <c r="BU111" i="52"/>
  <c r="BH111" i="52"/>
  <c r="AW111" i="52"/>
  <c r="AV111" i="52"/>
  <c r="J111" i="52"/>
  <c r="I111" i="52"/>
  <c r="H111" i="52"/>
  <c r="BU109" i="52"/>
  <c r="BH109" i="52"/>
  <c r="AW109" i="52"/>
  <c r="AV109" i="52"/>
  <c r="J109" i="52"/>
  <c r="I109" i="52"/>
  <c r="H109" i="52"/>
  <c r="BU108" i="52"/>
  <c r="BH108" i="52"/>
  <c r="AW108" i="52"/>
  <c r="AV108" i="52"/>
  <c r="J108" i="52"/>
  <c r="I108" i="52"/>
  <c r="H108" i="52"/>
  <c r="BU107" i="52"/>
  <c r="BH107" i="52"/>
  <c r="AW107" i="52"/>
  <c r="AV107" i="52"/>
  <c r="J107" i="52"/>
  <c r="I107" i="52"/>
  <c r="H107" i="52"/>
  <c r="BU106" i="52"/>
  <c r="BH106" i="52"/>
  <c r="AW106" i="52"/>
  <c r="AV106" i="52"/>
  <c r="J106" i="52"/>
  <c r="I106" i="52"/>
  <c r="H106" i="52"/>
  <c r="BU105" i="52"/>
  <c r="BH105" i="52"/>
  <c r="AW105" i="52"/>
  <c r="AV105" i="52"/>
  <c r="J105" i="52"/>
  <c r="I105" i="52"/>
  <c r="H105" i="52"/>
  <c r="BU104" i="52"/>
  <c r="BH104" i="52"/>
  <c r="AW104" i="52"/>
  <c r="AV104" i="52"/>
  <c r="J104" i="52"/>
  <c r="I104" i="52"/>
  <c r="H104" i="52"/>
  <c r="BU103" i="52"/>
  <c r="BH103" i="52"/>
  <c r="AW103" i="52"/>
  <c r="AV103" i="52"/>
  <c r="J103" i="52"/>
  <c r="I103" i="52"/>
  <c r="H103" i="52"/>
  <c r="BU102" i="52"/>
  <c r="BH102" i="52"/>
  <c r="AW102" i="52"/>
  <c r="AV102" i="52"/>
  <c r="J102" i="52"/>
  <c r="I102" i="52"/>
  <c r="H102" i="52"/>
  <c r="BU101" i="52"/>
  <c r="BH101" i="52"/>
  <c r="AW101" i="52"/>
  <c r="AV101" i="52"/>
  <c r="J101" i="52"/>
  <c r="I101" i="52"/>
  <c r="H101" i="52"/>
  <c r="BU100" i="52"/>
  <c r="BH100" i="52"/>
  <c r="AW100" i="52"/>
  <c r="AV100" i="52"/>
  <c r="J100" i="52"/>
  <c r="I100" i="52"/>
  <c r="H100" i="52"/>
  <c r="BU99" i="52"/>
  <c r="BH99" i="52"/>
  <c r="AW99" i="52"/>
  <c r="AV99" i="52"/>
  <c r="J99" i="52"/>
  <c r="I99" i="52"/>
  <c r="H99" i="52"/>
  <c r="BU98" i="52"/>
  <c r="BH98" i="52"/>
  <c r="AW98" i="52"/>
  <c r="AV98" i="52"/>
  <c r="J98" i="52"/>
  <c r="I98" i="52"/>
  <c r="H98" i="52"/>
  <c r="BU97" i="52"/>
  <c r="BH97" i="52"/>
  <c r="AW97" i="52"/>
  <c r="AV97" i="52"/>
  <c r="J97" i="52"/>
  <c r="I97" i="52"/>
  <c r="H97" i="52"/>
  <c r="BU96" i="52"/>
  <c r="BH96" i="52"/>
  <c r="AW96" i="52"/>
  <c r="AV96" i="52"/>
  <c r="J96" i="52"/>
  <c r="I96" i="52"/>
  <c r="H96" i="52"/>
  <c r="BU95" i="52"/>
  <c r="BH95" i="52"/>
  <c r="AW95" i="52"/>
  <c r="AV95" i="52"/>
  <c r="J95" i="52"/>
  <c r="I95" i="52"/>
  <c r="H95" i="52"/>
  <c r="BU94" i="52"/>
  <c r="BH94" i="52"/>
  <c r="AW94" i="52"/>
  <c r="AV94" i="52"/>
  <c r="J94" i="52"/>
  <c r="I94" i="52"/>
  <c r="H94" i="52"/>
  <c r="BU93" i="52"/>
  <c r="BH93" i="52"/>
  <c r="AW93" i="52"/>
  <c r="AV93" i="52"/>
  <c r="J93" i="52"/>
  <c r="I93" i="52"/>
  <c r="H93" i="52"/>
  <c r="BU92" i="52"/>
  <c r="BH92" i="52"/>
  <c r="AW92" i="52"/>
  <c r="AV92" i="52"/>
  <c r="J92" i="52"/>
  <c r="I92" i="52"/>
  <c r="H92" i="52"/>
  <c r="BU91" i="52"/>
  <c r="BH91" i="52"/>
  <c r="AW91" i="52"/>
  <c r="AV91" i="52"/>
  <c r="J91" i="52"/>
  <c r="I91" i="52"/>
  <c r="H91" i="52"/>
  <c r="BU90" i="52"/>
  <c r="BH90" i="52"/>
  <c r="AW90" i="52"/>
  <c r="AV90" i="52"/>
  <c r="J90" i="52"/>
  <c r="I90" i="52"/>
  <c r="H90" i="52"/>
  <c r="BU88" i="52"/>
  <c r="BH88" i="52"/>
  <c r="AW88" i="52"/>
  <c r="AV88" i="52"/>
  <c r="J88" i="52"/>
  <c r="I88" i="52"/>
  <c r="H88" i="52"/>
  <c r="BU87" i="52"/>
  <c r="BH87" i="52"/>
  <c r="AW87" i="52"/>
  <c r="AV87" i="52"/>
  <c r="J87" i="52"/>
  <c r="I87" i="52"/>
  <c r="H87" i="52"/>
  <c r="BU86" i="52"/>
  <c r="BH86" i="52"/>
  <c r="AW86" i="52"/>
  <c r="AV86" i="52"/>
  <c r="J86" i="52"/>
  <c r="I86" i="52"/>
  <c r="H86" i="52"/>
  <c r="BU85" i="52"/>
  <c r="BH85" i="52"/>
  <c r="AW85" i="52"/>
  <c r="AV85" i="52"/>
  <c r="J85" i="52"/>
  <c r="I85" i="52"/>
  <c r="H85" i="52"/>
  <c r="BU84" i="52"/>
  <c r="BH84" i="52"/>
  <c r="AW84" i="52"/>
  <c r="AV84" i="52"/>
  <c r="J84" i="52"/>
  <c r="I84" i="52"/>
  <c r="H84" i="52"/>
  <c r="BU83" i="52"/>
  <c r="BH83" i="52"/>
  <c r="AW83" i="52"/>
  <c r="AV83" i="52"/>
  <c r="J83" i="52"/>
  <c r="I83" i="52"/>
  <c r="H83" i="52"/>
  <c r="BU82" i="52"/>
  <c r="BH82" i="52"/>
  <c r="AW82" i="52"/>
  <c r="AV82" i="52"/>
  <c r="J82" i="52"/>
  <c r="I82" i="52"/>
  <c r="H82" i="52"/>
  <c r="BU81" i="52"/>
  <c r="BH81" i="52"/>
  <c r="AW81" i="52"/>
  <c r="AV81" i="52"/>
  <c r="J81" i="52"/>
  <c r="I81" i="52"/>
  <c r="H81" i="52"/>
  <c r="BU80" i="52"/>
  <c r="BH80" i="52"/>
  <c r="AW80" i="52"/>
  <c r="AV80" i="52"/>
  <c r="J80" i="52"/>
  <c r="I80" i="52"/>
  <c r="H80" i="52"/>
  <c r="BU79" i="52"/>
  <c r="BH79" i="52"/>
  <c r="AW79" i="52"/>
  <c r="AV79" i="52"/>
  <c r="J79" i="52"/>
  <c r="I79" i="52"/>
  <c r="H79" i="52"/>
  <c r="BU78" i="52"/>
  <c r="BH78" i="52"/>
  <c r="AW78" i="52"/>
  <c r="AV78" i="52"/>
  <c r="J78" i="52"/>
  <c r="I78" i="52"/>
  <c r="H78" i="52"/>
  <c r="BU77" i="52"/>
  <c r="BH77" i="52"/>
  <c r="AW77" i="52"/>
  <c r="AV77" i="52"/>
  <c r="J77" i="52"/>
  <c r="I77" i="52"/>
  <c r="H77" i="52"/>
  <c r="BU76" i="52"/>
  <c r="BH76" i="52"/>
  <c r="AW76" i="52"/>
  <c r="AV76" i="52"/>
  <c r="J76" i="52"/>
  <c r="I76" i="52"/>
  <c r="H76" i="52"/>
  <c r="BU75" i="52"/>
  <c r="BH75" i="52"/>
  <c r="AW75" i="52"/>
  <c r="AV75" i="52"/>
  <c r="J75" i="52"/>
  <c r="I75" i="52"/>
  <c r="H75" i="52"/>
  <c r="BU74" i="52"/>
  <c r="BH74" i="52"/>
  <c r="AW74" i="52"/>
  <c r="AV74" i="52"/>
  <c r="J74" i="52"/>
  <c r="I74" i="52"/>
  <c r="H74" i="52"/>
  <c r="BU73" i="52"/>
  <c r="BH73" i="52"/>
  <c r="AW73" i="52"/>
  <c r="AV73" i="52"/>
  <c r="J73" i="52"/>
  <c r="I73" i="52"/>
  <c r="H73" i="52"/>
  <c r="BU72" i="52"/>
  <c r="BH72" i="52"/>
  <c r="AW72" i="52"/>
  <c r="AV72" i="52"/>
  <c r="J72" i="52"/>
  <c r="I72" i="52"/>
  <c r="H72" i="52"/>
  <c r="BU71" i="52"/>
  <c r="BH71" i="52"/>
  <c r="AW71" i="52"/>
  <c r="AV71" i="52"/>
  <c r="J71" i="52"/>
  <c r="I71" i="52"/>
  <c r="H71" i="52"/>
  <c r="BU70" i="52"/>
  <c r="BH70" i="52"/>
  <c r="AW70" i="52"/>
  <c r="AV70" i="52"/>
  <c r="J70" i="52"/>
  <c r="I70" i="52"/>
  <c r="H70" i="52"/>
  <c r="BU69" i="52"/>
  <c r="BH69" i="52"/>
  <c r="AW69" i="52"/>
  <c r="AV69" i="52"/>
  <c r="J69" i="52"/>
  <c r="I69" i="52"/>
  <c r="H69" i="52"/>
  <c r="BU68" i="52"/>
  <c r="BH68" i="52"/>
  <c r="AW68" i="52"/>
  <c r="AV68" i="52"/>
  <c r="J68" i="52"/>
  <c r="I68" i="52"/>
  <c r="H68" i="52"/>
  <c r="BU67" i="52"/>
  <c r="BH67" i="52"/>
  <c r="AW67" i="52"/>
  <c r="AV67" i="52"/>
  <c r="J67" i="52"/>
  <c r="I67" i="52"/>
  <c r="H67" i="52"/>
  <c r="BU66" i="52"/>
  <c r="BH66" i="52"/>
  <c r="AW66" i="52"/>
  <c r="AV66" i="52"/>
  <c r="J66" i="52"/>
  <c r="I66" i="52"/>
  <c r="H66" i="52"/>
  <c r="BU65" i="52"/>
  <c r="BH65" i="52"/>
  <c r="AW65" i="52"/>
  <c r="AV65" i="52"/>
  <c r="J65" i="52"/>
  <c r="I65" i="52"/>
  <c r="H65" i="52"/>
  <c r="BU64" i="52"/>
  <c r="BH64" i="52"/>
  <c r="AW64" i="52"/>
  <c r="AV64" i="52"/>
  <c r="J64" i="52"/>
  <c r="I64" i="52"/>
  <c r="H64" i="52"/>
  <c r="BU63" i="52"/>
  <c r="BH63" i="52"/>
  <c r="AW63" i="52"/>
  <c r="AV63" i="52"/>
  <c r="J63" i="52"/>
  <c r="I63" i="52"/>
  <c r="H63" i="52"/>
  <c r="BU61" i="52"/>
  <c r="BH61" i="52"/>
  <c r="AW61" i="52"/>
  <c r="AV61" i="52"/>
  <c r="J61" i="52"/>
  <c r="I61" i="52"/>
  <c r="H61" i="52"/>
  <c r="BU60" i="52"/>
  <c r="BH60" i="52"/>
  <c r="AW60" i="52"/>
  <c r="AV60" i="52"/>
  <c r="J60" i="52"/>
  <c r="I60" i="52"/>
  <c r="H60" i="52"/>
  <c r="BU59" i="52"/>
  <c r="BH59" i="52"/>
  <c r="AW59" i="52"/>
  <c r="AV59" i="52"/>
  <c r="J59" i="52"/>
  <c r="I59" i="52"/>
  <c r="H59" i="52"/>
  <c r="BU58" i="52"/>
  <c r="BH58" i="52"/>
  <c r="AW58" i="52"/>
  <c r="AV58" i="52"/>
  <c r="J58" i="52"/>
  <c r="I58" i="52"/>
  <c r="H58" i="52"/>
  <c r="BU57" i="52"/>
  <c r="BH57" i="52"/>
  <c r="AW57" i="52"/>
  <c r="AV57" i="52"/>
  <c r="J57" i="52"/>
  <c r="I57" i="52"/>
  <c r="H57" i="52"/>
  <c r="BU56" i="52"/>
  <c r="BH56" i="52"/>
  <c r="AW56" i="52"/>
  <c r="AV56" i="52"/>
  <c r="J56" i="52"/>
  <c r="I56" i="52"/>
  <c r="H56" i="52"/>
  <c r="BU55" i="52"/>
  <c r="BH55" i="52"/>
  <c r="AV55" i="52"/>
  <c r="J55" i="52"/>
  <c r="I55" i="52"/>
  <c r="H55" i="52"/>
  <c r="BU54" i="52"/>
  <c r="BH54" i="52"/>
  <c r="AW54" i="52"/>
  <c r="AV54" i="52"/>
  <c r="J54" i="52"/>
  <c r="I54" i="52"/>
  <c r="H54" i="52"/>
  <c r="BU53" i="52"/>
  <c r="BH53" i="52"/>
  <c r="AW53" i="52"/>
  <c r="AV53" i="52"/>
  <c r="J53" i="52"/>
  <c r="I53" i="52"/>
  <c r="H53" i="52"/>
  <c r="BU52" i="52"/>
  <c r="BH52" i="52"/>
  <c r="AW52" i="52"/>
  <c r="AV52" i="52"/>
  <c r="J52" i="52"/>
  <c r="I52" i="52"/>
  <c r="H52" i="52"/>
  <c r="BU51" i="52"/>
  <c r="BH51" i="52"/>
  <c r="AW51" i="52"/>
  <c r="AV51" i="52"/>
  <c r="J51" i="52"/>
  <c r="I51" i="52"/>
  <c r="H51" i="52"/>
  <c r="BU50" i="52"/>
  <c r="BH50" i="52"/>
  <c r="AW50" i="52"/>
  <c r="AV50" i="52"/>
  <c r="J50" i="52"/>
  <c r="I50" i="52"/>
  <c r="H50" i="52"/>
  <c r="BU49" i="52"/>
  <c r="BH49" i="52"/>
  <c r="AW49" i="52"/>
  <c r="AV49" i="52"/>
  <c r="J49" i="52"/>
  <c r="I49" i="52"/>
  <c r="H49" i="52"/>
  <c r="BU48" i="52"/>
  <c r="BH48" i="52"/>
  <c r="AW48" i="52"/>
  <c r="AV48" i="52"/>
  <c r="J48" i="52"/>
  <c r="I48" i="52"/>
  <c r="H48" i="52"/>
  <c r="BU47" i="52"/>
  <c r="BH47" i="52"/>
  <c r="AW47" i="52"/>
  <c r="AV47" i="52"/>
  <c r="J47" i="52"/>
  <c r="I47" i="52"/>
  <c r="H47" i="52"/>
  <c r="BU46" i="52"/>
  <c r="BH46" i="52"/>
  <c r="AW46" i="52"/>
  <c r="AV46" i="52"/>
  <c r="J46" i="52"/>
  <c r="I46" i="52"/>
  <c r="H46" i="52"/>
  <c r="BU45" i="52"/>
  <c r="BH45" i="52"/>
  <c r="AW45" i="52"/>
  <c r="AV45" i="52"/>
  <c r="J45" i="52"/>
  <c r="I45" i="52"/>
  <c r="H45" i="52"/>
  <c r="BU44" i="52"/>
  <c r="BH44" i="52"/>
  <c r="AW44" i="52"/>
  <c r="AV44" i="52"/>
  <c r="J44" i="52"/>
  <c r="I44" i="52"/>
  <c r="H44" i="52"/>
  <c r="BU43" i="52"/>
  <c r="BH43" i="52"/>
  <c r="AW43" i="52"/>
  <c r="AV43" i="52"/>
  <c r="J43" i="52"/>
  <c r="I43" i="52"/>
  <c r="H43" i="52"/>
  <c r="BU42" i="52"/>
  <c r="BH42" i="52"/>
  <c r="AW42" i="52"/>
  <c r="AV42" i="52"/>
  <c r="J42" i="52"/>
  <c r="I42" i="52"/>
  <c r="H42" i="52"/>
  <c r="BU41" i="52"/>
  <c r="BH41" i="52"/>
  <c r="AW41" i="52"/>
  <c r="AV41" i="52"/>
  <c r="J41" i="52"/>
  <c r="I41" i="52"/>
  <c r="H41" i="52"/>
  <c r="BU40" i="52"/>
  <c r="BH40" i="52"/>
  <c r="J40" i="52"/>
  <c r="I40" i="52"/>
  <c r="H40" i="52"/>
  <c r="BU39" i="52"/>
  <c r="BH39" i="52"/>
  <c r="J39" i="52"/>
  <c r="I39" i="52"/>
  <c r="H39" i="52"/>
  <c r="BU38" i="52"/>
  <c r="BH38" i="52"/>
  <c r="AW38" i="52"/>
  <c r="AV38" i="52"/>
  <c r="J38" i="52"/>
  <c r="I38" i="52"/>
  <c r="H38" i="52"/>
  <c r="BU37" i="52"/>
  <c r="BH37" i="52"/>
  <c r="AW37" i="52"/>
  <c r="AV37" i="52"/>
  <c r="J37" i="52"/>
  <c r="I37" i="52"/>
  <c r="H37" i="52"/>
  <c r="BU36" i="52"/>
  <c r="BH36" i="52"/>
  <c r="AW36" i="52"/>
  <c r="AV36" i="52"/>
  <c r="J36" i="52"/>
  <c r="I36" i="52"/>
  <c r="H36" i="52"/>
  <c r="BU35" i="52"/>
  <c r="BH35" i="52"/>
  <c r="AW35" i="52"/>
  <c r="AV35" i="52"/>
  <c r="J35" i="52"/>
  <c r="I35" i="52"/>
  <c r="H35" i="52"/>
  <c r="BU34" i="52"/>
  <c r="BH34" i="52"/>
  <c r="AW34" i="52"/>
  <c r="AV34" i="52"/>
  <c r="J34" i="52"/>
  <c r="I34" i="52"/>
  <c r="H34" i="52"/>
  <c r="BU33" i="52"/>
  <c r="BH33" i="52"/>
  <c r="AW33" i="52"/>
  <c r="AV33" i="52"/>
  <c r="J33" i="52"/>
  <c r="I33" i="52"/>
  <c r="H33" i="52"/>
  <c r="BU32" i="52"/>
  <c r="BH32" i="52"/>
  <c r="AW32" i="52"/>
  <c r="AV32" i="52"/>
  <c r="J32" i="52"/>
  <c r="I32" i="52"/>
  <c r="H32" i="52"/>
  <c r="BU31" i="52"/>
  <c r="BH31" i="52"/>
  <c r="AW31" i="52"/>
  <c r="AV31" i="52"/>
  <c r="J31" i="52"/>
  <c r="I31" i="52"/>
  <c r="H31" i="52"/>
  <c r="BU30" i="52"/>
  <c r="BH30" i="52"/>
  <c r="AW30" i="52"/>
  <c r="AV30" i="52"/>
  <c r="J30" i="52"/>
  <c r="I30" i="52"/>
  <c r="H30" i="52"/>
  <c r="BU29" i="52"/>
  <c r="BH29" i="52"/>
  <c r="AW29" i="52"/>
  <c r="AV29" i="52"/>
  <c r="J29" i="52"/>
  <c r="I29" i="52"/>
  <c r="H29" i="52"/>
  <c r="BU28" i="52"/>
  <c r="BH28" i="52"/>
  <c r="AW28" i="52"/>
  <c r="AV28" i="52"/>
  <c r="J28" i="52"/>
  <c r="I28" i="52"/>
  <c r="H28" i="52"/>
  <c r="BU27" i="52"/>
  <c r="BH27" i="52"/>
  <c r="AW27" i="52"/>
  <c r="AV27" i="52"/>
  <c r="J27" i="52"/>
  <c r="I27" i="52"/>
  <c r="H27" i="52"/>
  <c r="BU26" i="52"/>
  <c r="BH26" i="52"/>
  <c r="AW26" i="52"/>
  <c r="AV26" i="52"/>
  <c r="J26" i="52"/>
  <c r="I26" i="52"/>
  <c r="H26" i="52"/>
  <c r="BU25" i="52"/>
  <c r="BH25" i="52"/>
  <c r="AW25" i="52"/>
  <c r="AV25" i="52"/>
  <c r="J25" i="52"/>
  <c r="I25" i="52"/>
  <c r="H25" i="52"/>
  <c r="BU23" i="52"/>
  <c r="BH23" i="52"/>
  <c r="BC23" i="52"/>
  <c r="AW23" i="52"/>
  <c r="AV23" i="52"/>
  <c r="J23" i="52"/>
  <c r="I23" i="52"/>
  <c r="H23" i="52"/>
  <c r="BU22" i="52"/>
  <c r="BH22" i="52"/>
  <c r="AW22" i="52"/>
  <c r="AV22" i="52"/>
  <c r="J22" i="52"/>
  <c r="I22" i="52"/>
  <c r="H22" i="52"/>
  <c r="BU21" i="52"/>
  <c r="BH21" i="52"/>
  <c r="AW21" i="52"/>
  <c r="AV21" i="52"/>
  <c r="J21" i="52"/>
  <c r="I21" i="52"/>
  <c r="H21" i="52"/>
  <c r="BU20" i="52"/>
  <c r="BH20" i="52"/>
  <c r="AW20" i="52"/>
  <c r="AV20" i="52"/>
  <c r="J20" i="52"/>
  <c r="I20" i="52"/>
  <c r="H20" i="52"/>
  <c r="BU19" i="52"/>
  <c r="BH19" i="52"/>
  <c r="AW19" i="52"/>
  <c r="AV19" i="52"/>
  <c r="J19" i="52"/>
  <c r="I19" i="52"/>
  <c r="H19" i="52"/>
  <c r="BU18" i="52"/>
  <c r="BH18" i="52"/>
  <c r="AW18" i="52"/>
  <c r="AV18" i="52"/>
  <c r="J18" i="52"/>
  <c r="I18" i="52"/>
  <c r="H18" i="52"/>
  <c r="BU17" i="52"/>
  <c r="BH17" i="52"/>
  <c r="AW17" i="52"/>
  <c r="AV17" i="52"/>
  <c r="J17" i="52"/>
  <c r="I17" i="52"/>
  <c r="H17" i="52"/>
  <c r="BU16" i="52"/>
  <c r="BH16" i="52"/>
  <c r="AW16" i="52"/>
  <c r="AV16" i="52"/>
  <c r="J16" i="52"/>
  <c r="I16" i="52"/>
  <c r="H16" i="52"/>
  <c r="BU15" i="52"/>
  <c r="BH15" i="52"/>
  <c r="AW15" i="52"/>
  <c r="AV15" i="52"/>
  <c r="J15" i="52"/>
  <c r="I15" i="52"/>
  <c r="H15" i="52"/>
  <c r="BU14" i="52"/>
  <c r="BH14" i="52"/>
  <c r="AW14" i="52"/>
  <c r="AV14" i="52"/>
  <c r="J14" i="52"/>
  <c r="I14" i="52"/>
  <c r="H14" i="52"/>
  <c r="BU13" i="52"/>
  <c r="BH13" i="52"/>
  <c r="AW13" i="52"/>
  <c r="AV13" i="52"/>
  <c r="J13" i="52"/>
  <c r="I13" i="52"/>
  <c r="H13" i="52"/>
  <c r="BU12" i="52"/>
  <c r="BH12" i="52"/>
  <c r="AW12" i="52"/>
  <c r="AV12" i="52"/>
  <c r="J12" i="52"/>
  <c r="I12" i="52"/>
  <c r="H12" i="52"/>
  <c r="BU11" i="52"/>
  <c r="BH11" i="52"/>
  <c r="AW11" i="52"/>
  <c r="AV11" i="52"/>
  <c r="J11" i="52"/>
  <c r="I11" i="52"/>
  <c r="H11" i="52"/>
  <c r="BU10" i="52"/>
  <c r="BH10" i="52"/>
  <c r="AW10" i="52"/>
  <c r="AV10" i="52"/>
  <c r="J10" i="52"/>
  <c r="I10" i="52"/>
  <c r="H10" i="52"/>
  <c r="BU9" i="52"/>
  <c r="BH9" i="52"/>
  <c r="AW9" i="52"/>
  <c r="AV9" i="52"/>
  <c r="J9" i="52"/>
  <c r="I9" i="52"/>
  <c r="H9" i="52"/>
  <c r="BU8" i="52"/>
  <c r="BH8" i="52"/>
  <c r="AW8" i="52"/>
  <c r="AV8" i="52"/>
  <c r="J8" i="52"/>
  <c r="I8" i="52"/>
  <c r="H8" i="52"/>
  <c r="BB1488" i="51"/>
  <c r="BU180" i="51"/>
  <c r="BH180" i="51"/>
  <c r="AW180" i="51"/>
  <c r="AV180" i="51"/>
  <c r="J180" i="51"/>
  <c r="I180" i="51"/>
  <c r="H180" i="51"/>
  <c r="BU179" i="51"/>
  <c r="BH179" i="51"/>
  <c r="AW179" i="51"/>
  <c r="AV179" i="51"/>
  <c r="J179" i="51"/>
  <c r="I179" i="51"/>
  <c r="H179" i="51"/>
  <c r="BU178" i="51"/>
  <c r="BH178" i="51"/>
  <c r="AW178" i="51"/>
  <c r="AV178" i="51"/>
  <c r="J178" i="51"/>
  <c r="I178" i="51"/>
  <c r="H178" i="51"/>
  <c r="BU177" i="51"/>
  <c r="BH177" i="51"/>
  <c r="AW177" i="51"/>
  <c r="AV177" i="51"/>
  <c r="J177" i="51"/>
  <c r="I177" i="51"/>
  <c r="H177" i="51"/>
  <c r="BU176" i="51"/>
  <c r="BH176" i="51"/>
  <c r="AW176" i="51"/>
  <c r="AV176" i="51"/>
  <c r="J176" i="51"/>
  <c r="I176" i="51"/>
  <c r="H176" i="51"/>
  <c r="BU175" i="51"/>
  <c r="BH175" i="51"/>
  <c r="AW175" i="51"/>
  <c r="AV175" i="51"/>
  <c r="J175" i="51"/>
  <c r="I175" i="51"/>
  <c r="H175" i="51"/>
  <c r="BU174" i="51"/>
  <c r="BH174" i="51"/>
  <c r="AW174" i="51"/>
  <c r="AV174" i="51"/>
  <c r="J174" i="51"/>
  <c r="I174" i="51"/>
  <c r="H174" i="51"/>
  <c r="BU173" i="51"/>
  <c r="BH173" i="51"/>
  <c r="AW173" i="51"/>
  <c r="AV173" i="51"/>
  <c r="J173" i="51"/>
  <c r="I173" i="51"/>
  <c r="H173" i="51"/>
  <c r="BU172" i="51"/>
  <c r="BH172" i="51"/>
  <c r="AW172" i="51"/>
  <c r="AV172" i="51"/>
  <c r="J172" i="51"/>
  <c r="I172" i="51"/>
  <c r="H172" i="51"/>
  <c r="BU171" i="51"/>
  <c r="BH171" i="51"/>
  <c r="AW171" i="51"/>
  <c r="AV171" i="51"/>
  <c r="J171" i="51"/>
  <c r="I171" i="51"/>
  <c r="H171" i="51"/>
  <c r="BU170" i="51"/>
  <c r="BH170" i="51"/>
  <c r="AW170" i="51"/>
  <c r="AV170" i="51"/>
  <c r="J170" i="51"/>
  <c r="I170" i="51"/>
  <c r="H170" i="51"/>
  <c r="BU168" i="51"/>
  <c r="BH168" i="51"/>
  <c r="AW168" i="51"/>
  <c r="AV168" i="51"/>
  <c r="J168" i="51"/>
  <c r="I168" i="51"/>
  <c r="H168" i="51"/>
  <c r="BU167" i="51"/>
  <c r="BH167" i="51"/>
  <c r="AW167" i="51"/>
  <c r="AV167" i="51"/>
  <c r="J167" i="51"/>
  <c r="I167" i="51"/>
  <c r="H167" i="51"/>
  <c r="BU165" i="51"/>
  <c r="BH165" i="51"/>
  <c r="AW165" i="51"/>
  <c r="AV165" i="51"/>
  <c r="J165" i="51"/>
  <c r="I165" i="51"/>
  <c r="H165" i="51"/>
  <c r="BU164" i="51"/>
  <c r="BH164" i="51"/>
  <c r="AW164" i="51"/>
  <c r="AV164" i="51"/>
  <c r="J164" i="51"/>
  <c r="I164" i="51"/>
  <c r="H164" i="51"/>
  <c r="BU163" i="51"/>
  <c r="BH163" i="51"/>
  <c r="AW163" i="51"/>
  <c r="AV163" i="51"/>
  <c r="J163" i="51"/>
  <c r="I163" i="51"/>
  <c r="H163" i="51"/>
  <c r="BU162" i="51"/>
  <c r="BH162" i="51"/>
  <c r="AW162" i="51"/>
  <c r="AV162" i="51"/>
  <c r="J162" i="51"/>
  <c r="I162" i="51"/>
  <c r="H162" i="51"/>
  <c r="BU161" i="51"/>
  <c r="BH161" i="51"/>
  <c r="AW161" i="51"/>
  <c r="AV161" i="51"/>
  <c r="J161" i="51"/>
  <c r="I161" i="51"/>
  <c r="H161" i="51"/>
  <c r="BU160" i="51"/>
  <c r="BH160" i="51"/>
  <c r="AW160" i="51"/>
  <c r="AV160" i="51"/>
  <c r="J160" i="51"/>
  <c r="I160" i="51"/>
  <c r="H160" i="51"/>
  <c r="BU159" i="51"/>
  <c r="BH159" i="51"/>
  <c r="AW159" i="51"/>
  <c r="AV159" i="51"/>
  <c r="J159" i="51"/>
  <c r="I159" i="51"/>
  <c r="H159" i="51"/>
  <c r="BU158" i="51"/>
  <c r="BH158" i="51"/>
  <c r="AW158" i="51"/>
  <c r="AV158" i="51"/>
  <c r="J158" i="51"/>
  <c r="I158" i="51"/>
  <c r="H158" i="51"/>
  <c r="BU157" i="51"/>
  <c r="BH157" i="51"/>
  <c r="AW157" i="51"/>
  <c r="AV157" i="51"/>
  <c r="J157" i="51"/>
  <c r="I157" i="51"/>
  <c r="H157" i="51"/>
  <c r="BU156" i="51"/>
  <c r="BH156" i="51"/>
  <c r="AW156" i="51"/>
  <c r="AV156" i="51"/>
  <c r="J156" i="51"/>
  <c r="I156" i="51"/>
  <c r="H156" i="51"/>
  <c r="BU155" i="51"/>
  <c r="BH155" i="51"/>
  <c r="AW155" i="51"/>
  <c r="AV155" i="51"/>
  <c r="J155" i="51"/>
  <c r="I155" i="51"/>
  <c r="H155" i="51"/>
  <c r="BU154" i="51"/>
  <c r="BH154" i="51"/>
  <c r="AW154" i="51"/>
  <c r="AV154" i="51"/>
  <c r="J154" i="51"/>
  <c r="I154" i="51"/>
  <c r="H154" i="51"/>
  <c r="BU153" i="51"/>
  <c r="BH153" i="51"/>
  <c r="AW153" i="51"/>
  <c r="AV153" i="51"/>
  <c r="J153" i="51"/>
  <c r="I153" i="51"/>
  <c r="H153" i="51"/>
  <c r="BU152" i="51"/>
  <c r="BH152" i="51"/>
  <c r="AW152" i="51"/>
  <c r="AV152" i="51"/>
  <c r="J152" i="51"/>
  <c r="I152" i="51"/>
  <c r="H152" i="51"/>
  <c r="BU151" i="51"/>
  <c r="BH151" i="51"/>
  <c r="AW151" i="51"/>
  <c r="AV151" i="51"/>
  <c r="J151" i="51"/>
  <c r="I151" i="51"/>
  <c r="H151" i="51"/>
  <c r="BU149" i="51"/>
  <c r="BH149" i="51"/>
  <c r="AW149" i="51"/>
  <c r="AV149" i="51"/>
  <c r="J149" i="51"/>
  <c r="I149" i="51"/>
  <c r="H149" i="51"/>
  <c r="BU148" i="51"/>
  <c r="BH148" i="51"/>
  <c r="AW148" i="51"/>
  <c r="AV148" i="51"/>
  <c r="J148" i="51"/>
  <c r="I148" i="51"/>
  <c r="H148" i="51"/>
  <c r="BU147" i="51"/>
  <c r="BH147" i="51"/>
  <c r="AW147" i="51"/>
  <c r="AV147" i="51"/>
  <c r="J147" i="51"/>
  <c r="I147" i="51"/>
  <c r="H147" i="51"/>
  <c r="BU146" i="51"/>
  <c r="BH146" i="51"/>
  <c r="AW146" i="51"/>
  <c r="AV146" i="51"/>
  <c r="J146" i="51"/>
  <c r="I146" i="51"/>
  <c r="H146" i="51"/>
  <c r="BU145" i="51"/>
  <c r="BH145" i="51"/>
  <c r="AW145" i="51"/>
  <c r="AV145" i="51"/>
  <c r="J145" i="51"/>
  <c r="I145" i="51"/>
  <c r="H145" i="51"/>
  <c r="BU144" i="51"/>
  <c r="BH144" i="51"/>
  <c r="AW144" i="51"/>
  <c r="AV144" i="51"/>
  <c r="J144" i="51"/>
  <c r="I144" i="51"/>
  <c r="H144" i="51"/>
  <c r="BU143" i="51"/>
  <c r="BH143" i="51"/>
  <c r="AW143" i="51"/>
  <c r="AV143" i="51"/>
  <c r="J143" i="51"/>
  <c r="I143" i="51"/>
  <c r="H143" i="51"/>
  <c r="BU142" i="51"/>
  <c r="BH142" i="51"/>
  <c r="AW142" i="51"/>
  <c r="AV142" i="51"/>
  <c r="J142" i="51"/>
  <c r="I142" i="51"/>
  <c r="H142" i="51"/>
  <c r="BU141" i="51"/>
  <c r="BH141" i="51"/>
  <c r="AW141" i="51"/>
  <c r="AV141" i="51"/>
  <c r="J141" i="51"/>
  <c r="I141" i="51"/>
  <c r="H141" i="51"/>
  <c r="BU140" i="51"/>
  <c r="BH140" i="51"/>
  <c r="AW140" i="51"/>
  <c r="AV140" i="51"/>
  <c r="J140" i="51"/>
  <c r="I140" i="51"/>
  <c r="H140" i="51"/>
  <c r="BU139" i="51"/>
  <c r="BH139" i="51"/>
  <c r="AW139" i="51"/>
  <c r="AV139" i="51"/>
  <c r="J139" i="51"/>
  <c r="I139" i="51"/>
  <c r="H139" i="51"/>
  <c r="BU137" i="51"/>
  <c r="BH137" i="51"/>
  <c r="AW137" i="51"/>
  <c r="AV137" i="51"/>
  <c r="J137" i="51"/>
  <c r="I137" i="51"/>
  <c r="H137" i="51"/>
  <c r="BU136" i="51"/>
  <c r="BH136" i="51"/>
  <c r="AW136" i="51"/>
  <c r="AV136" i="51"/>
  <c r="J136" i="51"/>
  <c r="I136" i="51"/>
  <c r="H136" i="51"/>
  <c r="BU135" i="51"/>
  <c r="BH135" i="51"/>
  <c r="AW135" i="51"/>
  <c r="AV135" i="51"/>
  <c r="J135" i="51"/>
  <c r="I135" i="51"/>
  <c r="H135" i="51"/>
  <c r="BU134" i="51"/>
  <c r="BH134" i="51"/>
  <c r="AW134" i="51"/>
  <c r="AV134" i="51"/>
  <c r="J134" i="51"/>
  <c r="I134" i="51"/>
  <c r="H134" i="51"/>
  <c r="BU133" i="51"/>
  <c r="BH133" i="51"/>
  <c r="AW133" i="51"/>
  <c r="AV133" i="51"/>
  <c r="J133" i="51"/>
  <c r="I133" i="51"/>
  <c r="H133" i="51"/>
  <c r="BU132" i="51"/>
  <c r="BH132" i="51"/>
  <c r="AW132" i="51"/>
  <c r="AV132" i="51"/>
  <c r="J132" i="51"/>
  <c r="I132" i="51"/>
  <c r="H132" i="51"/>
  <c r="BU131" i="51"/>
  <c r="BH131" i="51"/>
  <c r="AW131" i="51"/>
  <c r="AV131" i="51"/>
  <c r="J131" i="51"/>
  <c r="I131" i="51"/>
  <c r="H131" i="51"/>
  <c r="BU130" i="51"/>
  <c r="BH130" i="51"/>
  <c r="AW130" i="51"/>
  <c r="AV130" i="51"/>
  <c r="J130" i="51"/>
  <c r="I130" i="51"/>
  <c r="H130" i="51"/>
  <c r="BU128" i="51"/>
  <c r="BH128" i="51"/>
  <c r="AW128" i="51"/>
  <c r="AV128" i="51"/>
  <c r="J128" i="51"/>
  <c r="I128" i="51"/>
  <c r="H128" i="51"/>
  <c r="BU127" i="51"/>
  <c r="BH127" i="51"/>
  <c r="AW127" i="51"/>
  <c r="AV127" i="51"/>
  <c r="J127" i="51"/>
  <c r="I127" i="51"/>
  <c r="H127" i="51"/>
  <c r="BU126" i="51"/>
  <c r="BH126" i="51"/>
  <c r="AW126" i="51"/>
  <c r="AV126" i="51"/>
  <c r="J126" i="51"/>
  <c r="I126" i="51"/>
  <c r="H126" i="51"/>
  <c r="BU125" i="51"/>
  <c r="BH125" i="51"/>
  <c r="AW125" i="51"/>
  <c r="AV125" i="51"/>
  <c r="J125" i="51"/>
  <c r="I125" i="51"/>
  <c r="H125" i="51"/>
  <c r="BU124" i="51"/>
  <c r="BH124" i="51"/>
  <c r="AW124" i="51"/>
  <c r="AV124" i="51"/>
  <c r="J124" i="51"/>
  <c r="I124" i="51"/>
  <c r="H124" i="51"/>
  <c r="BU123" i="51"/>
  <c r="BH123" i="51"/>
  <c r="AW123" i="51"/>
  <c r="AV123" i="51"/>
  <c r="J123" i="51"/>
  <c r="I123" i="51"/>
  <c r="H123" i="51"/>
  <c r="BU122" i="51"/>
  <c r="BH122" i="51"/>
  <c r="AW122" i="51"/>
  <c r="AV122" i="51"/>
  <c r="J122" i="51"/>
  <c r="I122" i="51"/>
  <c r="H122" i="51"/>
  <c r="BU121" i="51"/>
  <c r="BH121" i="51"/>
  <c r="AW121" i="51"/>
  <c r="AV121" i="51"/>
  <c r="J121" i="51"/>
  <c r="I121" i="51"/>
  <c r="H121" i="51"/>
  <c r="BU120" i="51"/>
  <c r="BH120" i="51"/>
  <c r="AW120" i="51"/>
  <c r="AV120" i="51"/>
  <c r="J120" i="51"/>
  <c r="I120" i="51"/>
  <c r="H120" i="51"/>
  <c r="BU119" i="51"/>
  <c r="BH119" i="51"/>
  <c r="AW119" i="51"/>
  <c r="AV119" i="51"/>
  <c r="J119" i="51"/>
  <c r="I119" i="51"/>
  <c r="H119" i="51"/>
  <c r="BU118" i="51"/>
  <c r="BH118" i="51"/>
  <c r="AW118" i="51"/>
  <c r="AV118" i="51"/>
  <c r="J118" i="51"/>
  <c r="I118" i="51"/>
  <c r="H118" i="51"/>
  <c r="BU117" i="51"/>
  <c r="BH117" i="51"/>
  <c r="AW117" i="51"/>
  <c r="AV117" i="51"/>
  <c r="J117" i="51"/>
  <c r="I117" i="51"/>
  <c r="H117" i="51"/>
  <c r="BU116" i="51"/>
  <c r="BH116" i="51"/>
  <c r="AW116" i="51"/>
  <c r="AV116" i="51"/>
  <c r="J116" i="51"/>
  <c r="I116" i="51"/>
  <c r="H116" i="51"/>
  <c r="BU115" i="51"/>
  <c r="BH115" i="51"/>
  <c r="AW115" i="51"/>
  <c r="AV115" i="51"/>
  <c r="J115" i="51"/>
  <c r="I115" i="51"/>
  <c r="H115" i="51"/>
  <c r="BU114" i="51"/>
  <c r="BH114" i="51"/>
  <c r="AW114" i="51"/>
  <c r="AV114" i="51"/>
  <c r="J114" i="51"/>
  <c r="I114" i="51"/>
  <c r="H114" i="51"/>
  <c r="BU113" i="51"/>
  <c r="BH113" i="51"/>
  <c r="AW113" i="51"/>
  <c r="AV113" i="51"/>
  <c r="J113" i="51"/>
  <c r="I113" i="51"/>
  <c r="H113" i="51"/>
  <c r="BU112" i="51"/>
  <c r="BH112" i="51"/>
  <c r="AW112" i="51"/>
  <c r="AV112" i="51"/>
  <c r="J112" i="51"/>
  <c r="I112" i="51"/>
  <c r="H112" i="51"/>
  <c r="BU111" i="51"/>
  <c r="BH111" i="51"/>
  <c r="AW111" i="51"/>
  <c r="AV111" i="51"/>
  <c r="J111" i="51"/>
  <c r="I111" i="51"/>
  <c r="H111" i="51"/>
  <c r="BU110" i="51"/>
  <c r="BH110" i="51"/>
  <c r="AW110" i="51"/>
  <c r="AV110" i="51"/>
  <c r="J110" i="51"/>
  <c r="I110" i="51"/>
  <c r="H110" i="51"/>
  <c r="BU109" i="51"/>
  <c r="BH109" i="51"/>
  <c r="AW109" i="51"/>
  <c r="AV109" i="51"/>
  <c r="J109" i="51"/>
  <c r="I109" i="51"/>
  <c r="H109" i="51"/>
  <c r="BU108" i="51"/>
  <c r="BH108" i="51"/>
  <c r="AW108" i="51"/>
  <c r="AV108" i="51"/>
  <c r="J108" i="51"/>
  <c r="I108" i="51"/>
  <c r="H108" i="51"/>
  <c r="BU107" i="51"/>
  <c r="BH107" i="51"/>
  <c r="AW107" i="51"/>
  <c r="AV107" i="51"/>
  <c r="J107" i="51"/>
  <c r="I107" i="51"/>
  <c r="H107" i="51"/>
  <c r="BU106" i="51"/>
  <c r="BH106" i="51"/>
  <c r="AW106" i="51"/>
  <c r="AV106" i="51"/>
  <c r="J106" i="51"/>
  <c r="I106" i="51"/>
  <c r="H106" i="51"/>
  <c r="BU105" i="51"/>
  <c r="BH105" i="51"/>
  <c r="AW105" i="51"/>
  <c r="AV105" i="51"/>
  <c r="J105" i="51"/>
  <c r="I105" i="51"/>
  <c r="H105" i="51"/>
  <c r="BU104" i="51"/>
  <c r="BH104" i="51"/>
  <c r="AW104" i="51"/>
  <c r="AV104" i="51"/>
  <c r="J104" i="51"/>
  <c r="I104" i="51"/>
  <c r="H104" i="51"/>
  <c r="BU103" i="51"/>
  <c r="BH103" i="51"/>
  <c r="AW103" i="51"/>
  <c r="AV103" i="51"/>
  <c r="J103" i="51"/>
  <c r="I103" i="51"/>
  <c r="H103" i="51"/>
  <c r="BU102" i="51"/>
  <c r="BH102" i="51"/>
  <c r="AW102" i="51"/>
  <c r="AV102" i="51"/>
  <c r="J102" i="51"/>
  <c r="I102" i="51"/>
  <c r="H102" i="51"/>
  <c r="BU101" i="51"/>
  <c r="BH101" i="51"/>
  <c r="AW101" i="51"/>
  <c r="AV101" i="51"/>
  <c r="J101" i="51"/>
  <c r="I101" i="51"/>
  <c r="H101" i="51"/>
  <c r="BU100" i="51"/>
  <c r="BH100" i="51"/>
  <c r="AW100" i="51"/>
  <c r="AV100" i="51"/>
  <c r="J100" i="51"/>
  <c r="I100" i="51"/>
  <c r="H100" i="51"/>
  <c r="BU98" i="51"/>
  <c r="BH98" i="51"/>
  <c r="AW98" i="51"/>
  <c r="AV98" i="51"/>
  <c r="J98" i="51"/>
  <c r="I98" i="51"/>
  <c r="H98" i="51"/>
  <c r="BU97" i="51"/>
  <c r="BH97" i="51"/>
  <c r="AW97" i="51"/>
  <c r="AV97" i="51"/>
  <c r="J97" i="51"/>
  <c r="I97" i="51"/>
  <c r="H97" i="51"/>
  <c r="BU96" i="51"/>
  <c r="BH96" i="51"/>
  <c r="AW96" i="51"/>
  <c r="AV96" i="51"/>
  <c r="J96" i="51"/>
  <c r="I96" i="51"/>
  <c r="H96" i="51"/>
  <c r="BU95" i="51"/>
  <c r="BH95" i="51"/>
  <c r="AW95" i="51"/>
  <c r="AV95" i="51"/>
  <c r="J95" i="51"/>
  <c r="I95" i="51"/>
  <c r="H95" i="51"/>
  <c r="BU94" i="51"/>
  <c r="BH94" i="51"/>
  <c r="AW94" i="51"/>
  <c r="AV94" i="51"/>
  <c r="J94" i="51"/>
  <c r="I94" i="51"/>
  <c r="H94" i="51"/>
  <c r="BU93" i="51"/>
  <c r="BH93" i="51"/>
  <c r="AW93" i="51"/>
  <c r="AV93" i="51"/>
  <c r="J93" i="51"/>
  <c r="I93" i="51"/>
  <c r="H93" i="51"/>
  <c r="BU92" i="51"/>
  <c r="BH92" i="51"/>
  <c r="AW92" i="51"/>
  <c r="AV92" i="51"/>
  <c r="J92" i="51"/>
  <c r="I92" i="51"/>
  <c r="H92" i="51"/>
  <c r="BU91" i="51"/>
  <c r="BH91" i="51"/>
  <c r="AW91" i="51"/>
  <c r="AV91" i="51"/>
  <c r="J91" i="51"/>
  <c r="I91" i="51"/>
  <c r="H91" i="51"/>
  <c r="BU90" i="51"/>
  <c r="BH90" i="51"/>
  <c r="AW90" i="51"/>
  <c r="AV90" i="51"/>
  <c r="J90" i="51"/>
  <c r="I90" i="51"/>
  <c r="H90" i="51"/>
  <c r="BU89" i="51"/>
  <c r="BH89" i="51"/>
  <c r="AW89" i="51"/>
  <c r="AV89" i="51"/>
  <c r="J89" i="51"/>
  <c r="I89" i="51"/>
  <c r="H89" i="51"/>
  <c r="BU88" i="51"/>
  <c r="BH88" i="51"/>
  <c r="AW88" i="51"/>
  <c r="AV88" i="51"/>
  <c r="J88" i="51"/>
  <c r="I88" i="51"/>
  <c r="H88" i="51"/>
  <c r="BU87" i="51"/>
  <c r="BH87" i="51"/>
  <c r="AW87" i="51"/>
  <c r="AV87" i="51"/>
  <c r="J87" i="51"/>
  <c r="I87" i="51"/>
  <c r="H87" i="51"/>
  <c r="BU86" i="51"/>
  <c r="BH86" i="51"/>
  <c r="AW86" i="51"/>
  <c r="AV86" i="51"/>
  <c r="J86" i="51"/>
  <c r="I86" i="51"/>
  <c r="H86" i="51"/>
  <c r="BU85" i="51"/>
  <c r="BH85" i="51"/>
  <c r="AW85" i="51"/>
  <c r="AV85" i="51"/>
  <c r="J85" i="51"/>
  <c r="I85" i="51"/>
  <c r="H85" i="51"/>
  <c r="BU84" i="51"/>
  <c r="BH84" i="51"/>
  <c r="AW84" i="51"/>
  <c r="AV84" i="51"/>
  <c r="J84" i="51"/>
  <c r="I84" i="51"/>
  <c r="H84" i="51"/>
  <c r="BU83" i="51"/>
  <c r="BH83" i="51"/>
  <c r="AW83" i="51"/>
  <c r="AV83" i="51"/>
  <c r="J83" i="51"/>
  <c r="I83" i="51"/>
  <c r="H83" i="51"/>
  <c r="BU82" i="51"/>
  <c r="BH82" i="51"/>
  <c r="AW82" i="51"/>
  <c r="AV82" i="51"/>
  <c r="J82" i="51"/>
  <c r="I82" i="51"/>
  <c r="H82" i="51"/>
  <c r="BU81" i="51"/>
  <c r="BH81" i="51"/>
  <c r="AW81" i="51"/>
  <c r="AV81" i="51"/>
  <c r="J81" i="51"/>
  <c r="I81" i="51"/>
  <c r="H81" i="51"/>
  <c r="BU80" i="51"/>
  <c r="BH80" i="51"/>
  <c r="AW80" i="51"/>
  <c r="AV80" i="51"/>
  <c r="J80" i="51"/>
  <c r="I80" i="51"/>
  <c r="H80" i="51"/>
  <c r="BU79" i="51"/>
  <c r="BH79" i="51"/>
  <c r="AW79" i="51"/>
  <c r="AV79" i="51"/>
  <c r="J79" i="51"/>
  <c r="I79" i="51"/>
  <c r="H79" i="51"/>
  <c r="BU78" i="51"/>
  <c r="BH78" i="51"/>
  <c r="AW78" i="51"/>
  <c r="AV78" i="51"/>
  <c r="J78" i="51"/>
  <c r="I78" i="51"/>
  <c r="H78" i="51"/>
  <c r="BU77" i="51"/>
  <c r="BH77" i="51"/>
  <c r="AW77" i="51"/>
  <c r="AV77" i="51"/>
  <c r="J77" i="51"/>
  <c r="I77" i="51"/>
  <c r="H77" i="51"/>
  <c r="BU76" i="51"/>
  <c r="BH76" i="51"/>
  <c r="AW76" i="51"/>
  <c r="AV76" i="51"/>
  <c r="J76" i="51"/>
  <c r="I76" i="51"/>
  <c r="H76" i="51"/>
  <c r="BU75" i="51"/>
  <c r="BH75" i="51"/>
  <c r="AW75" i="51"/>
  <c r="AV75" i="51"/>
  <c r="J75" i="51"/>
  <c r="I75" i="51"/>
  <c r="H75" i="51"/>
  <c r="BU74" i="51"/>
  <c r="BH74" i="51"/>
  <c r="AW74" i="51"/>
  <c r="AV74" i="51"/>
  <c r="J74" i="51"/>
  <c r="I74" i="51"/>
  <c r="H74" i="51"/>
  <c r="BU73" i="51"/>
  <c r="BH73" i="51"/>
  <c r="AW73" i="51"/>
  <c r="AV73" i="51"/>
  <c r="J73" i="51"/>
  <c r="I73" i="51"/>
  <c r="H73" i="51"/>
  <c r="BU72" i="51"/>
  <c r="BH72" i="51"/>
  <c r="AW72" i="51"/>
  <c r="AV72" i="51"/>
  <c r="J72" i="51"/>
  <c r="I72" i="51"/>
  <c r="H72" i="51"/>
  <c r="BU71" i="51"/>
  <c r="BH71" i="51"/>
  <c r="AW71" i="51"/>
  <c r="AV71" i="51"/>
  <c r="J71" i="51"/>
  <c r="I71" i="51"/>
  <c r="H71" i="51"/>
  <c r="BU70" i="51"/>
  <c r="BH70" i="51"/>
  <c r="AW70" i="51"/>
  <c r="AV70" i="51"/>
  <c r="J70" i="51"/>
  <c r="I70" i="51"/>
  <c r="H70" i="51"/>
  <c r="BU69" i="51"/>
  <c r="BH69" i="51"/>
  <c r="AW69" i="51"/>
  <c r="AV69" i="51"/>
  <c r="J69" i="51"/>
  <c r="I69" i="51"/>
  <c r="H69" i="51"/>
  <c r="BU68" i="51"/>
  <c r="BH68" i="51"/>
  <c r="AW68" i="51"/>
  <c r="AV68" i="51"/>
  <c r="J68" i="51"/>
  <c r="I68" i="51"/>
  <c r="H68" i="51"/>
  <c r="BU67" i="51"/>
  <c r="BH67" i="51"/>
  <c r="AW67" i="51"/>
  <c r="AV67" i="51"/>
  <c r="J67" i="51"/>
  <c r="I67" i="51"/>
  <c r="H67" i="51"/>
  <c r="BU65" i="51"/>
  <c r="BH65" i="51"/>
  <c r="AW65" i="51"/>
  <c r="AV65" i="51"/>
  <c r="J65" i="51"/>
  <c r="I65" i="51"/>
  <c r="H65" i="51"/>
  <c r="BU64" i="51"/>
  <c r="BH64" i="51"/>
  <c r="AW64" i="51"/>
  <c r="AV64" i="51"/>
  <c r="J64" i="51"/>
  <c r="I64" i="51"/>
  <c r="H64" i="51"/>
  <c r="BU63" i="51"/>
  <c r="BH63" i="51"/>
  <c r="AW63" i="51"/>
  <c r="AV63" i="51"/>
  <c r="J63" i="51"/>
  <c r="I63" i="51"/>
  <c r="H63" i="51"/>
  <c r="BU62" i="51"/>
  <c r="BH62" i="51"/>
  <c r="AW62" i="51"/>
  <c r="AV62" i="51"/>
  <c r="J62" i="51"/>
  <c r="I62" i="51"/>
  <c r="H62" i="51"/>
  <c r="BU61" i="51"/>
  <c r="BH61" i="51"/>
  <c r="AW61" i="51"/>
  <c r="AV61" i="51"/>
  <c r="J61" i="51"/>
  <c r="I61" i="51"/>
  <c r="H61" i="51"/>
  <c r="BU60" i="51"/>
  <c r="BH60" i="51"/>
  <c r="AW60" i="51"/>
  <c r="AV60" i="51"/>
  <c r="J60" i="51"/>
  <c r="I60" i="51"/>
  <c r="H60" i="51"/>
  <c r="BU59" i="51"/>
  <c r="BH59" i="51"/>
  <c r="AV59" i="51"/>
  <c r="J59" i="51"/>
  <c r="I59" i="51"/>
  <c r="H59" i="51"/>
  <c r="BU58" i="51"/>
  <c r="BH58" i="51"/>
  <c r="AW58" i="51"/>
  <c r="AV58" i="51"/>
  <c r="J58" i="51"/>
  <c r="I58" i="51"/>
  <c r="H58" i="51"/>
  <c r="BU57" i="51"/>
  <c r="BH57" i="51"/>
  <c r="AW57" i="51"/>
  <c r="AV57" i="51"/>
  <c r="J57" i="51"/>
  <c r="I57" i="51"/>
  <c r="H57" i="51"/>
  <c r="BU56" i="51"/>
  <c r="BH56" i="51"/>
  <c r="AW56" i="51"/>
  <c r="AV56" i="51"/>
  <c r="J56" i="51"/>
  <c r="I56" i="51"/>
  <c r="H56" i="51"/>
  <c r="BU55" i="51"/>
  <c r="BH55" i="51"/>
  <c r="AW55" i="51"/>
  <c r="AV55" i="51"/>
  <c r="J55" i="51"/>
  <c r="I55" i="51"/>
  <c r="H55" i="51"/>
  <c r="BU54" i="51"/>
  <c r="BH54" i="51"/>
  <c r="AW54" i="51"/>
  <c r="AV54" i="51"/>
  <c r="J54" i="51"/>
  <c r="I54" i="51"/>
  <c r="H54" i="51"/>
  <c r="BU53" i="51"/>
  <c r="BH53" i="51"/>
  <c r="AW53" i="51"/>
  <c r="AV53" i="51"/>
  <c r="J53" i="51"/>
  <c r="I53" i="51"/>
  <c r="H53" i="51"/>
  <c r="BU52" i="51"/>
  <c r="BH52" i="51"/>
  <c r="AW52" i="51"/>
  <c r="AV52" i="51"/>
  <c r="J52" i="51"/>
  <c r="I52" i="51"/>
  <c r="H52" i="51"/>
  <c r="BU51" i="51"/>
  <c r="BH51" i="51"/>
  <c r="AW51" i="51"/>
  <c r="AV51" i="51"/>
  <c r="J51" i="51"/>
  <c r="I51" i="51"/>
  <c r="H51" i="51"/>
  <c r="BU50" i="51"/>
  <c r="BH50" i="51"/>
  <c r="AW50" i="51"/>
  <c r="AV50" i="51"/>
  <c r="J50" i="51"/>
  <c r="I50" i="51"/>
  <c r="H50" i="51"/>
  <c r="BU49" i="51"/>
  <c r="BH49" i="51"/>
  <c r="AW49" i="51"/>
  <c r="AV49" i="51"/>
  <c r="J49" i="51"/>
  <c r="I49" i="51"/>
  <c r="H49" i="51"/>
  <c r="BU48" i="51"/>
  <c r="BH48" i="51"/>
  <c r="AW48" i="51"/>
  <c r="AV48" i="51"/>
  <c r="J48" i="51"/>
  <c r="I48" i="51"/>
  <c r="H48" i="51"/>
  <c r="BU47" i="51"/>
  <c r="BH47" i="51"/>
  <c r="AW47" i="51"/>
  <c r="AV47" i="51"/>
  <c r="J47" i="51"/>
  <c r="I47" i="51"/>
  <c r="H47" i="51"/>
  <c r="BU46" i="51"/>
  <c r="BH46" i="51"/>
  <c r="AW46" i="51"/>
  <c r="AV46" i="51"/>
  <c r="J46" i="51"/>
  <c r="I46" i="51"/>
  <c r="H46" i="51"/>
  <c r="BU45" i="51"/>
  <c r="BH45" i="51"/>
  <c r="AW45" i="51"/>
  <c r="AV45" i="51"/>
  <c r="J45" i="51"/>
  <c r="I45" i="51"/>
  <c r="H45" i="51"/>
  <c r="BU44" i="51"/>
  <c r="BH44" i="51"/>
  <c r="AW44" i="51"/>
  <c r="AV44" i="51"/>
  <c r="J44" i="51"/>
  <c r="I44" i="51"/>
  <c r="H44" i="51"/>
  <c r="BU43" i="51"/>
  <c r="BH43" i="51"/>
  <c r="J43" i="51"/>
  <c r="I43" i="51"/>
  <c r="H43" i="51"/>
  <c r="BU42" i="51"/>
  <c r="BH42" i="51"/>
  <c r="J42" i="51"/>
  <c r="I42" i="51"/>
  <c r="H42" i="51"/>
  <c r="BU41" i="51"/>
  <c r="BH41" i="51"/>
  <c r="AW41" i="51"/>
  <c r="AV41" i="51"/>
  <c r="J41" i="51"/>
  <c r="I41" i="51"/>
  <c r="H41" i="51"/>
  <c r="BU40" i="51"/>
  <c r="BH40" i="51"/>
  <c r="AW40" i="51"/>
  <c r="AV40" i="51"/>
  <c r="J40" i="51"/>
  <c r="I40" i="51"/>
  <c r="H40" i="51"/>
  <c r="BU39" i="51"/>
  <c r="BH39" i="51"/>
  <c r="AW39" i="51"/>
  <c r="AV39" i="51"/>
  <c r="J39" i="51"/>
  <c r="I39" i="51"/>
  <c r="H39" i="51"/>
  <c r="BU38" i="51"/>
  <c r="BH38" i="51"/>
  <c r="AW38" i="51"/>
  <c r="AV38" i="51"/>
  <c r="J38" i="51"/>
  <c r="I38" i="51"/>
  <c r="H38" i="51"/>
  <c r="BU37" i="51"/>
  <c r="BH37" i="51"/>
  <c r="AW37" i="51"/>
  <c r="AV37" i="51"/>
  <c r="J37" i="51"/>
  <c r="I37" i="51"/>
  <c r="H37" i="51"/>
  <c r="BU36" i="51"/>
  <c r="BH36" i="51"/>
  <c r="AW36" i="51"/>
  <c r="AV36" i="51"/>
  <c r="J36" i="51"/>
  <c r="I36" i="51"/>
  <c r="H36" i="51"/>
  <c r="BU35" i="51"/>
  <c r="BH35" i="51"/>
  <c r="AW35" i="51"/>
  <c r="AV35" i="51"/>
  <c r="J35" i="51"/>
  <c r="I35" i="51"/>
  <c r="H35" i="51"/>
  <c r="BU34" i="51"/>
  <c r="BH34" i="51"/>
  <c r="AW34" i="51"/>
  <c r="AV34" i="51"/>
  <c r="J34" i="51"/>
  <c r="I34" i="51"/>
  <c r="H34" i="51"/>
  <c r="BU33" i="51"/>
  <c r="BH33" i="51"/>
  <c r="AW33" i="51"/>
  <c r="AV33" i="51"/>
  <c r="J33" i="51"/>
  <c r="I33" i="51"/>
  <c r="H33" i="51"/>
  <c r="BU32" i="51"/>
  <c r="BH32" i="51"/>
  <c r="AW32" i="51"/>
  <c r="AV32" i="51"/>
  <c r="J32" i="51"/>
  <c r="I32" i="51"/>
  <c r="H32" i="51"/>
  <c r="BU31" i="51"/>
  <c r="BH31" i="51"/>
  <c r="AW31" i="51"/>
  <c r="AV31" i="51"/>
  <c r="J31" i="51"/>
  <c r="I31" i="51"/>
  <c r="H31" i="51"/>
  <c r="BU30" i="51"/>
  <c r="BH30" i="51"/>
  <c r="AW30" i="51"/>
  <c r="AV30" i="51"/>
  <c r="J30" i="51"/>
  <c r="I30" i="51"/>
  <c r="H30" i="51"/>
  <c r="BU29" i="51"/>
  <c r="BH29" i="51"/>
  <c r="AW29" i="51"/>
  <c r="AV29" i="51"/>
  <c r="J29" i="51"/>
  <c r="I29" i="51"/>
  <c r="H29" i="51"/>
  <c r="BU28" i="51"/>
  <c r="BH28" i="51"/>
  <c r="AW28" i="51"/>
  <c r="AV28" i="51"/>
  <c r="J28" i="51"/>
  <c r="I28" i="51"/>
  <c r="H28" i="51"/>
  <c r="BU26" i="51"/>
  <c r="BH26" i="51"/>
  <c r="BC26" i="51"/>
  <c r="AW26" i="51"/>
  <c r="AV26" i="51"/>
  <c r="J26" i="51"/>
  <c r="I26" i="51"/>
  <c r="H26" i="51"/>
  <c r="BU25" i="51"/>
  <c r="BH25" i="51"/>
  <c r="AW25" i="51"/>
  <c r="AV25" i="51"/>
  <c r="J25" i="51"/>
  <c r="I25" i="51"/>
  <c r="H25" i="51"/>
  <c r="BU24" i="51"/>
  <c r="BH24" i="51"/>
  <c r="AW24" i="51"/>
  <c r="AV24" i="51"/>
  <c r="J24" i="51"/>
  <c r="I24" i="51"/>
  <c r="H24" i="51"/>
  <c r="BU23" i="51"/>
  <c r="BH23" i="51"/>
  <c r="AW23" i="51"/>
  <c r="AV23" i="51"/>
  <c r="J23" i="51"/>
  <c r="I23" i="51"/>
  <c r="H23" i="51"/>
  <c r="BU22" i="51"/>
  <c r="BH22" i="51"/>
  <c r="AW22" i="51"/>
  <c r="AV22" i="51"/>
  <c r="J22" i="51"/>
  <c r="I22" i="51"/>
  <c r="H22" i="51"/>
  <c r="BU21" i="51"/>
  <c r="BH21" i="51"/>
  <c r="AW21" i="51"/>
  <c r="AV21" i="51"/>
  <c r="J21" i="51"/>
  <c r="I21" i="51"/>
  <c r="H21" i="51"/>
  <c r="BU20" i="51"/>
  <c r="BH20" i="51"/>
  <c r="AW20" i="51"/>
  <c r="AV20" i="51"/>
  <c r="J20" i="51"/>
  <c r="I20" i="51"/>
  <c r="H20" i="51"/>
  <c r="BU19" i="51"/>
  <c r="BH19" i="51"/>
  <c r="AW19" i="51"/>
  <c r="AV19" i="51"/>
  <c r="J19" i="51"/>
  <c r="I19" i="51"/>
  <c r="H19" i="51"/>
  <c r="BU18" i="51"/>
  <c r="BH18" i="51"/>
  <c r="AW18" i="51"/>
  <c r="AV18" i="51"/>
  <c r="J18" i="51"/>
  <c r="I18" i="51"/>
  <c r="H18" i="51"/>
  <c r="BU17" i="51"/>
  <c r="BH17" i="51"/>
  <c r="AW17" i="51"/>
  <c r="AV17" i="51"/>
  <c r="J17" i="51"/>
  <c r="I17" i="51"/>
  <c r="H17" i="51"/>
  <c r="BU16" i="51"/>
  <c r="BH16" i="51"/>
  <c r="AW16" i="51"/>
  <c r="AV16" i="51"/>
  <c r="J16" i="51"/>
  <c r="I16" i="51"/>
  <c r="H16" i="51"/>
  <c r="BU15" i="51"/>
  <c r="BH15" i="51"/>
  <c r="AW15" i="51"/>
  <c r="AV15" i="51"/>
  <c r="J15" i="51"/>
  <c r="I15" i="51"/>
  <c r="H15" i="51"/>
  <c r="BU14" i="51"/>
  <c r="BH14" i="51"/>
  <c r="AW14" i="51"/>
  <c r="AV14" i="51"/>
  <c r="J14" i="51"/>
  <c r="I14" i="51"/>
  <c r="H14" i="51"/>
  <c r="BU13" i="51"/>
  <c r="BH13" i="51"/>
  <c r="AW13" i="51"/>
  <c r="AV13" i="51"/>
  <c r="J13" i="51"/>
  <c r="I13" i="51"/>
  <c r="H13" i="51"/>
  <c r="BU12" i="51"/>
  <c r="BH12" i="51"/>
  <c r="AW12" i="51"/>
  <c r="AV12" i="51"/>
  <c r="J12" i="51"/>
  <c r="I12" i="51"/>
  <c r="H12" i="51"/>
  <c r="BU11" i="51"/>
  <c r="BH11" i="51"/>
  <c r="AW11" i="51"/>
  <c r="AV11" i="51"/>
  <c r="J11" i="51"/>
  <c r="I11" i="51"/>
  <c r="H11" i="51"/>
  <c r="BU10" i="51"/>
  <c r="BH10" i="51"/>
  <c r="AW10" i="51"/>
  <c r="AV10" i="51"/>
  <c r="J10" i="51"/>
  <c r="I10" i="51"/>
  <c r="H10" i="51"/>
  <c r="BU9" i="51"/>
  <c r="BH9" i="51"/>
  <c r="AW9" i="51"/>
  <c r="AV9" i="51"/>
  <c r="J9" i="51"/>
  <c r="I9" i="51"/>
  <c r="H9" i="51"/>
  <c r="BU8" i="51"/>
  <c r="BH8" i="51"/>
  <c r="AW8" i="51"/>
  <c r="AV8" i="51"/>
  <c r="J8" i="51"/>
  <c r="I8" i="51"/>
  <c r="H8" i="51"/>
  <c r="J13" i="49" l="1"/>
  <c r="I13" i="49"/>
  <c r="G13" i="49"/>
  <c r="E13" i="49"/>
  <c r="C13" i="49"/>
  <c r="J15" i="48"/>
  <c r="I15" i="48"/>
  <c r="G15" i="48"/>
  <c r="E15" i="48"/>
  <c r="C15" i="48"/>
  <c r="J16" i="47"/>
  <c r="I16" i="47"/>
  <c r="G16" i="47"/>
  <c r="E16" i="47"/>
  <c r="C16" i="47"/>
  <c r="BU212" i="46"/>
  <c r="BH212" i="46"/>
  <c r="AW212" i="46"/>
  <c r="AV212" i="46"/>
  <c r="J212" i="46"/>
  <c r="I212" i="46"/>
  <c r="H212" i="46"/>
  <c r="BU211" i="46"/>
  <c r="BH211" i="46"/>
  <c r="AW211" i="46"/>
  <c r="AV211" i="46"/>
  <c r="J211" i="46"/>
  <c r="I211" i="46"/>
  <c r="H211" i="46"/>
  <c r="BU210" i="46"/>
  <c r="BH210" i="46"/>
  <c r="AW210" i="46"/>
  <c r="AV210" i="46"/>
  <c r="J210" i="46"/>
  <c r="I210" i="46"/>
  <c r="H210" i="46"/>
  <c r="BU209" i="46"/>
  <c r="BH209" i="46"/>
  <c r="AW209" i="46"/>
  <c r="AV209" i="46"/>
  <c r="J209" i="46"/>
  <c r="I209" i="46"/>
  <c r="H209" i="46"/>
  <c r="BU208" i="46"/>
  <c r="BH208" i="46"/>
  <c r="AW208" i="46"/>
  <c r="AV208" i="46"/>
  <c r="J208" i="46"/>
  <c r="I208" i="46"/>
  <c r="H208" i="46"/>
  <c r="BU207" i="46"/>
  <c r="BH207" i="46"/>
  <c r="AW207" i="46"/>
  <c r="AV207" i="46"/>
  <c r="J207" i="46"/>
  <c r="I207" i="46"/>
  <c r="H207" i="46"/>
  <c r="BU206" i="46"/>
  <c r="BH206" i="46"/>
  <c r="AW206" i="46"/>
  <c r="AV206" i="46"/>
  <c r="J206" i="46"/>
  <c r="I206" i="46"/>
  <c r="H206" i="46"/>
  <c r="BU205" i="46"/>
  <c r="BH205" i="46"/>
  <c r="AW205" i="46"/>
  <c r="AV205" i="46"/>
  <c r="J205" i="46"/>
  <c r="I205" i="46"/>
  <c r="H205" i="46"/>
  <c r="BU204" i="46"/>
  <c r="BH204" i="46"/>
  <c r="AW204" i="46"/>
  <c r="AV204" i="46"/>
  <c r="J204" i="46"/>
  <c r="I204" i="46"/>
  <c r="H204" i="46"/>
  <c r="BU203" i="46"/>
  <c r="BH203" i="46"/>
  <c r="AW203" i="46"/>
  <c r="AV203" i="46"/>
  <c r="J203" i="46"/>
  <c r="I203" i="46"/>
  <c r="H203" i="46"/>
  <c r="BU202" i="46"/>
  <c r="BH202" i="46"/>
  <c r="AW202" i="46"/>
  <c r="AV202" i="46"/>
  <c r="J202" i="46"/>
  <c r="I202" i="46"/>
  <c r="H202" i="46"/>
  <c r="BU201" i="46"/>
  <c r="BH201" i="46"/>
  <c r="AW201" i="46"/>
  <c r="AV201" i="46"/>
  <c r="J201" i="46"/>
  <c r="I201" i="46"/>
  <c r="H201" i="46"/>
  <c r="BU200" i="46"/>
  <c r="BH200" i="46"/>
  <c r="AW200" i="46"/>
  <c r="AV200" i="46"/>
  <c r="J200" i="46"/>
  <c r="I200" i="46"/>
  <c r="H200" i="46"/>
  <c r="BU199" i="46"/>
  <c r="BH199" i="46"/>
  <c r="AW199" i="46"/>
  <c r="AV199" i="46"/>
  <c r="J199" i="46"/>
  <c r="I199" i="46"/>
  <c r="H199" i="46"/>
  <c r="BU198" i="46"/>
  <c r="BH198" i="46"/>
  <c r="AW198" i="46"/>
  <c r="AV198" i="46"/>
  <c r="J198" i="46"/>
  <c r="I198" i="46"/>
  <c r="H198" i="46"/>
  <c r="BU197" i="46"/>
  <c r="BH197" i="46"/>
  <c r="J197" i="46"/>
  <c r="I197" i="46"/>
  <c r="H197" i="46"/>
  <c r="BU196" i="46"/>
  <c r="BH196" i="46"/>
  <c r="AW196" i="46"/>
  <c r="AV196" i="46"/>
  <c r="J196" i="46"/>
  <c r="I196" i="46"/>
  <c r="H196" i="46"/>
  <c r="BU195" i="46"/>
  <c r="BH195" i="46"/>
  <c r="AW195" i="46"/>
  <c r="AV195" i="46"/>
  <c r="J195" i="46"/>
  <c r="I195" i="46"/>
  <c r="H195" i="46"/>
  <c r="BU194" i="46"/>
  <c r="BH194" i="46"/>
  <c r="AW194" i="46"/>
  <c r="AV194" i="46"/>
  <c r="J194" i="46"/>
  <c r="I194" i="46"/>
  <c r="H194" i="46"/>
  <c r="BU193" i="46"/>
  <c r="BH193" i="46"/>
  <c r="AW193" i="46"/>
  <c r="AV193" i="46"/>
  <c r="J193" i="46"/>
  <c r="I193" i="46"/>
  <c r="H193" i="46"/>
  <c r="BU192" i="46"/>
  <c r="BH192" i="46"/>
  <c r="AW192" i="46"/>
  <c r="AV192" i="46"/>
  <c r="J192" i="46"/>
  <c r="I192" i="46"/>
  <c r="H192" i="46"/>
  <c r="BU191" i="46"/>
  <c r="BH191" i="46"/>
  <c r="AW191" i="46"/>
  <c r="AV191" i="46"/>
  <c r="J191" i="46"/>
  <c r="I191" i="46"/>
  <c r="H191" i="46"/>
  <c r="BU190" i="46"/>
  <c r="BH190" i="46"/>
  <c r="AW190" i="46"/>
  <c r="AV190" i="46"/>
  <c r="J190" i="46"/>
  <c r="I190" i="46"/>
  <c r="H190" i="46"/>
  <c r="BU189" i="46"/>
  <c r="BH189" i="46"/>
  <c r="AW189" i="46"/>
  <c r="AV189" i="46"/>
  <c r="J189" i="46"/>
  <c r="I189" i="46"/>
  <c r="H189" i="46"/>
  <c r="BU188" i="46"/>
  <c r="BH188" i="46"/>
  <c r="AW188" i="46"/>
  <c r="AV188" i="46"/>
  <c r="J188" i="46"/>
  <c r="I188" i="46"/>
  <c r="H188" i="46"/>
  <c r="BU187" i="46"/>
  <c r="BH187" i="46"/>
  <c r="AW187" i="46"/>
  <c r="AV187" i="46"/>
  <c r="J187" i="46"/>
  <c r="I187" i="46"/>
  <c r="H187" i="46"/>
  <c r="BU186" i="46"/>
  <c r="BH186" i="46"/>
  <c r="AW186" i="46"/>
  <c r="AV186" i="46"/>
  <c r="J186" i="46"/>
  <c r="I186" i="46"/>
  <c r="H186" i="46"/>
  <c r="BU185" i="46"/>
  <c r="BH185" i="46"/>
  <c r="AW185" i="46"/>
  <c r="AV185" i="46"/>
  <c r="J185" i="46"/>
  <c r="I185" i="46"/>
  <c r="H185" i="46"/>
  <c r="BU184" i="46"/>
  <c r="BH184" i="46"/>
  <c r="J184" i="46"/>
  <c r="I184" i="46"/>
  <c r="H184" i="46"/>
  <c r="BU183" i="46"/>
  <c r="BH183" i="46"/>
  <c r="AW183" i="46"/>
  <c r="AV183" i="46"/>
  <c r="J183" i="46"/>
  <c r="I183" i="46"/>
  <c r="H183" i="46"/>
  <c r="BU182" i="46"/>
  <c r="BH182" i="46"/>
  <c r="AW182" i="46"/>
  <c r="AV182" i="46"/>
  <c r="J182" i="46"/>
  <c r="I182" i="46"/>
  <c r="H182" i="46"/>
  <c r="BU181" i="46"/>
  <c r="BH181" i="46"/>
  <c r="AW181" i="46"/>
  <c r="AV181" i="46"/>
  <c r="J181" i="46"/>
  <c r="I181" i="46"/>
  <c r="H181" i="46"/>
  <c r="BU180" i="46"/>
  <c r="BH180" i="46"/>
  <c r="AW180" i="46"/>
  <c r="AV180" i="46"/>
  <c r="J180" i="46"/>
  <c r="I180" i="46"/>
  <c r="H180" i="46"/>
  <c r="BU179" i="46"/>
  <c r="BH179" i="46"/>
  <c r="AW179" i="46"/>
  <c r="AV179" i="46"/>
  <c r="J179" i="46"/>
  <c r="I179" i="46"/>
  <c r="H179" i="46"/>
  <c r="BU178" i="46"/>
  <c r="BH178" i="46"/>
  <c r="AW178" i="46"/>
  <c r="AV178" i="46"/>
  <c r="J178" i="46"/>
  <c r="I178" i="46"/>
  <c r="H178" i="46"/>
  <c r="BU177" i="46"/>
  <c r="BH177" i="46"/>
  <c r="AW177" i="46"/>
  <c r="AV177" i="46"/>
  <c r="J177" i="46"/>
  <c r="I177" i="46"/>
  <c r="H177" i="46"/>
  <c r="BU176" i="46"/>
  <c r="BH176" i="46"/>
  <c r="AW176" i="46"/>
  <c r="AV176" i="46"/>
  <c r="J176" i="46"/>
  <c r="I176" i="46"/>
  <c r="H176" i="46"/>
  <c r="BU175" i="46"/>
  <c r="BH175" i="46"/>
  <c r="AW175" i="46"/>
  <c r="AV175" i="46"/>
  <c r="J175" i="46"/>
  <c r="I175" i="46"/>
  <c r="H175" i="46"/>
  <c r="BU174" i="46"/>
  <c r="BH174" i="46"/>
  <c r="AW174" i="46"/>
  <c r="AV174" i="46"/>
  <c r="J174" i="46"/>
  <c r="I174" i="46"/>
  <c r="H174" i="46"/>
  <c r="BU173" i="46"/>
  <c r="BH173" i="46"/>
  <c r="AW173" i="46"/>
  <c r="AV173" i="46"/>
  <c r="J173" i="46"/>
  <c r="I173" i="46"/>
  <c r="H173" i="46"/>
  <c r="BU172" i="46"/>
  <c r="BH172" i="46"/>
  <c r="AW172" i="46"/>
  <c r="AV172" i="46"/>
  <c r="J172" i="46"/>
  <c r="I172" i="46"/>
  <c r="H172" i="46"/>
  <c r="BU171" i="46"/>
  <c r="BH171" i="46"/>
  <c r="AW171" i="46"/>
  <c r="AV171" i="46"/>
  <c r="J171" i="46"/>
  <c r="I171" i="46"/>
  <c r="H171" i="46"/>
  <c r="BU170" i="46"/>
  <c r="BH170" i="46"/>
  <c r="AW170" i="46"/>
  <c r="AV170" i="46"/>
  <c r="J170" i="46"/>
  <c r="I170" i="46"/>
  <c r="H170" i="46"/>
  <c r="BU169" i="46"/>
  <c r="BH169" i="46"/>
  <c r="AW169" i="46"/>
  <c r="AV169" i="46"/>
  <c r="J169" i="46"/>
  <c r="I169" i="46"/>
  <c r="H169" i="46"/>
  <c r="BU168" i="46"/>
  <c r="BH168" i="46"/>
  <c r="AW168" i="46"/>
  <c r="AV168" i="46"/>
  <c r="J168" i="46"/>
  <c r="I168" i="46"/>
  <c r="H168" i="46"/>
  <c r="BU167" i="46"/>
  <c r="BH167" i="46"/>
  <c r="AW167" i="46"/>
  <c r="AV167" i="46"/>
  <c r="J167" i="46"/>
  <c r="I167" i="46"/>
  <c r="H167" i="46"/>
  <c r="BU166" i="46"/>
  <c r="BH166" i="46"/>
  <c r="AW166" i="46"/>
  <c r="AV166" i="46"/>
  <c r="J166" i="46"/>
  <c r="I166" i="46"/>
  <c r="H166" i="46"/>
  <c r="BU165" i="46"/>
  <c r="BH165" i="46"/>
  <c r="AW165" i="46"/>
  <c r="AV165" i="46"/>
  <c r="J165" i="46"/>
  <c r="I165" i="46"/>
  <c r="H165" i="46"/>
  <c r="BU164" i="46"/>
  <c r="BH164" i="46"/>
  <c r="AW164" i="46"/>
  <c r="AV164" i="46"/>
  <c r="J164" i="46"/>
  <c r="I164" i="46"/>
  <c r="H164" i="46"/>
  <c r="BU163" i="46"/>
  <c r="BH163" i="46"/>
  <c r="AW163" i="46"/>
  <c r="AV163" i="46"/>
  <c r="J163" i="46"/>
  <c r="I163" i="46"/>
  <c r="H163" i="46"/>
  <c r="BU162" i="46"/>
  <c r="BH162" i="46"/>
  <c r="AW162" i="46"/>
  <c r="AV162" i="46"/>
  <c r="J162" i="46"/>
  <c r="I162" i="46"/>
  <c r="H162" i="46"/>
  <c r="BU161" i="46"/>
  <c r="BH161" i="46"/>
  <c r="AW161" i="46"/>
  <c r="AV161" i="46"/>
  <c r="J161" i="46"/>
  <c r="I161" i="46"/>
  <c r="H161" i="46"/>
  <c r="BU160" i="46"/>
  <c r="BH160" i="46"/>
  <c r="AW160" i="46"/>
  <c r="AV160" i="46"/>
  <c r="J160" i="46"/>
  <c r="I160" i="46"/>
  <c r="H160" i="46"/>
  <c r="BU159" i="46"/>
  <c r="BH159" i="46"/>
  <c r="AW159" i="46"/>
  <c r="AV159" i="46"/>
  <c r="J159" i="46"/>
  <c r="I159" i="46"/>
  <c r="H159" i="46"/>
  <c r="BU158" i="46"/>
  <c r="BH158" i="46"/>
  <c r="AW158" i="46"/>
  <c r="AV158" i="46"/>
  <c r="J158" i="46"/>
  <c r="I158" i="46"/>
  <c r="H158" i="46"/>
  <c r="BU157" i="46"/>
  <c r="BH157" i="46"/>
  <c r="AW157" i="46"/>
  <c r="AV157" i="46"/>
  <c r="J157" i="46"/>
  <c r="I157" i="46"/>
  <c r="H157" i="46"/>
  <c r="BU156" i="46"/>
  <c r="BH156" i="46"/>
  <c r="AW156" i="46"/>
  <c r="AV156" i="46"/>
  <c r="J156" i="46"/>
  <c r="I156" i="46"/>
  <c r="H156" i="46"/>
  <c r="BU155" i="46"/>
  <c r="BH155" i="46"/>
  <c r="AW155" i="46"/>
  <c r="AV155" i="46"/>
  <c r="J155" i="46"/>
  <c r="I155" i="46"/>
  <c r="H155" i="46"/>
  <c r="BU154" i="46"/>
  <c r="BH154" i="46"/>
  <c r="AW154" i="46"/>
  <c r="AV154" i="46"/>
  <c r="J154" i="46"/>
  <c r="I154" i="46"/>
  <c r="H154" i="46"/>
  <c r="BU153" i="46"/>
  <c r="BH153" i="46"/>
  <c r="AW153" i="46"/>
  <c r="AV153" i="46"/>
  <c r="J153" i="46"/>
  <c r="I153" i="46"/>
  <c r="H153" i="46"/>
  <c r="BU152" i="46"/>
  <c r="BH152" i="46"/>
  <c r="AW152" i="46"/>
  <c r="AV152" i="46"/>
  <c r="J152" i="46"/>
  <c r="I152" i="46"/>
  <c r="H152" i="46"/>
  <c r="BU151" i="46"/>
  <c r="BH151" i="46"/>
  <c r="AW151" i="46"/>
  <c r="AV151" i="46"/>
  <c r="J151" i="46"/>
  <c r="I151" i="46"/>
  <c r="H151" i="46"/>
  <c r="BU150" i="46"/>
  <c r="BH150" i="46"/>
  <c r="AW150" i="46"/>
  <c r="AV150" i="46"/>
  <c r="J150" i="46"/>
  <c r="I150" i="46"/>
  <c r="H150" i="46"/>
  <c r="BU149" i="46"/>
  <c r="BH149" i="46"/>
  <c r="AW149" i="46"/>
  <c r="AV149" i="46"/>
  <c r="J149" i="46"/>
  <c r="I149" i="46"/>
  <c r="H149" i="46"/>
  <c r="BU148" i="46"/>
  <c r="BH148" i="46"/>
  <c r="AW148" i="46"/>
  <c r="AV148" i="46"/>
  <c r="J148" i="46"/>
  <c r="I148" i="46"/>
  <c r="H148" i="46"/>
  <c r="BU147" i="46"/>
  <c r="BH147" i="46"/>
  <c r="AW147" i="46"/>
  <c r="AV147" i="46"/>
  <c r="J147" i="46"/>
  <c r="I147" i="46"/>
  <c r="H147" i="46"/>
  <c r="BU146" i="46"/>
  <c r="BH146" i="46"/>
  <c r="AW146" i="46"/>
  <c r="AV146" i="46"/>
  <c r="J146" i="46"/>
  <c r="I146" i="46"/>
  <c r="H146" i="46"/>
  <c r="BU145" i="46"/>
  <c r="BH145" i="46"/>
  <c r="AW145" i="46"/>
  <c r="AV145" i="46"/>
  <c r="J145" i="46"/>
  <c r="I145" i="46"/>
  <c r="H145" i="46"/>
  <c r="BU144" i="46"/>
  <c r="BH144" i="46"/>
  <c r="AW144" i="46"/>
  <c r="AV144" i="46"/>
  <c r="J144" i="46"/>
  <c r="I144" i="46"/>
  <c r="H144" i="46"/>
  <c r="BU143" i="46"/>
  <c r="BH143" i="46"/>
  <c r="AW143" i="46"/>
  <c r="AV143" i="46"/>
  <c r="J143" i="46"/>
  <c r="I143" i="46"/>
  <c r="H143" i="46"/>
  <c r="BU142" i="46"/>
  <c r="BH142" i="46"/>
  <c r="AW142" i="46"/>
  <c r="AV142" i="46"/>
  <c r="J142" i="46"/>
  <c r="I142" i="46"/>
  <c r="H142" i="46"/>
  <c r="BU141" i="46"/>
  <c r="BH141" i="46"/>
  <c r="AW141" i="46"/>
  <c r="AV141" i="46"/>
  <c r="J141" i="46"/>
  <c r="I141" i="46"/>
  <c r="H141" i="46"/>
  <c r="BU140" i="46"/>
  <c r="BH140" i="46"/>
  <c r="AW140" i="46"/>
  <c r="AV140" i="46"/>
  <c r="J140" i="46"/>
  <c r="I140" i="46"/>
  <c r="H140" i="46"/>
  <c r="BU139" i="46"/>
  <c r="BH139" i="46"/>
  <c r="AW139" i="46"/>
  <c r="AV139" i="46"/>
  <c r="J139" i="46"/>
  <c r="I139" i="46"/>
  <c r="H139" i="46"/>
  <c r="BU138" i="46"/>
  <c r="BH138" i="46"/>
  <c r="AW138" i="46"/>
  <c r="AV138" i="46"/>
  <c r="J138" i="46"/>
  <c r="I138" i="46"/>
  <c r="H138" i="46"/>
  <c r="BU137" i="46"/>
  <c r="BH137" i="46"/>
  <c r="AW137" i="46"/>
  <c r="AV137" i="46"/>
  <c r="J137" i="46"/>
  <c r="I137" i="46"/>
  <c r="H137" i="46"/>
  <c r="BU136" i="46"/>
  <c r="BH136" i="46"/>
  <c r="AW136" i="46"/>
  <c r="AV136" i="46"/>
  <c r="J136" i="46"/>
  <c r="I136" i="46"/>
  <c r="H136" i="46"/>
  <c r="BU135" i="46"/>
  <c r="BH135" i="46"/>
  <c r="AW135" i="46"/>
  <c r="AV135" i="46"/>
  <c r="J135" i="46"/>
  <c r="I135" i="46"/>
  <c r="H135" i="46"/>
  <c r="BU134" i="46"/>
  <c r="BH134" i="46"/>
  <c r="AW134" i="46"/>
  <c r="AV134" i="46"/>
  <c r="J134" i="46"/>
  <c r="I134" i="46"/>
  <c r="H134" i="46"/>
  <c r="BU133" i="46"/>
  <c r="BH133" i="46"/>
  <c r="AW133" i="46"/>
  <c r="AV133" i="46"/>
  <c r="J133" i="46"/>
  <c r="I133" i="46"/>
  <c r="H133" i="46"/>
  <c r="BU132" i="46"/>
  <c r="BH132" i="46"/>
  <c r="AW132" i="46"/>
  <c r="AV132" i="46"/>
  <c r="J132" i="46"/>
  <c r="I132" i="46"/>
  <c r="H132" i="46"/>
  <c r="BU131" i="46"/>
  <c r="BH131" i="46"/>
  <c r="AW131" i="46"/>
  <c r="AV131" i="46"/>
  <c r="J131" i="46"/>
  <c r="I131" i="46"/>
  <c r="H131" i="46"/>
  <c r="BU130" i="46"/>
  <c r="BH130" i="46"/>
  <c r="AW130" i="46"/>
  <c r="AV130" i="46"/>
  <c r="J130" i="46"/>
  <c r="I130" i="46"/>
  <c r="H130" i="46"/>
  <c r="BU129" i="46"/>
  <c r="BH129" i="46"/>
  <c r="AW129" i="46"/>
  <c r="AV129" i="46"/>
  <c r="J129" i="46"/>
  <c r="I129" i="46"/>
  <c r="H129" i="46"/>
  <c r="BU128" i="46"/>
  <c r="BH128" i="46"/>
  <c r="AW128" i="46"/>
  <c r="AV128" i="46"/>
  <c r="J128" i="46"/>
  <c r="I128" i="46"/>
  <c r="H128" i="46"/>
  <c r="BU127" i="46"/>
  <c r="BH127" i="46"/>
  <c r="AW127" i="46"/>
  <c r="AV127" i="46"/>
  <c r="J127" i="46"/>
  <c r="I127" i="46"/>
  <c r="H127" i="46"/>
  <c r="BU126" i="46"/>
  <c r="BH126" i="46"/>
  <c r="AW126" i="46"/>
  <c r="AV126" i="46"/>
  <c r="J126" i="46"/>
  <c r="I126" i="46"/>
  <c r="H126" i="46"/>
  <c r="BU125" i="46"/>
  <c r="BH125" i="46"/>
  <c r="AW125" i="46"/>
  <c r="AV125" i="46"/>
  <c r="J125" i="46"/>
  <c r="I125" i="46"/>
  <c r="H125" i="46"/>
  <c r="BU124" i="46"/>
  <c r="BH124" i="46"/>
  <c r="AW124" i="46"/>
  <c r="AV124" i="46"/>
  <c r="J124" i="46"/>
  <c r="I124" i="46"/>
  <c r="H124" i="46"/>
  <c r="BU123" i="46"/>
  <c r="BH123" i="46"/>
  <c r="AW123" i="46"/>
  <c r="AV123" i="46"/>
  <c r="J123" i="46"/>
  <c r="I123" i="46"/>
  <c r="H123" i="46"/>
  <c r="BU122" i="46"/>
  <c r="BH122" i="46"/>
  <c r="AW122" i="46"/>
  <c r="AV122" i="46"/>
  <c r="J122" i="46"/>
  <c r="I122" i="46"/>
  <c r="H122" i="46"/>
  <c r="BU121" i="46"/>
  <c r="BH121" i="46"/>
  <c r="AW121" i="46"/>
  <c r="AV121" i="46"/>
  <c r="J121" i="46"/>
  <c r="I121" i="46"/>
  <c r="H121" i="46"/>
  <c r="BU120" i="46"/>
  <c r="BH120" i="46"/>
  <c r="AW120" i="46"/>
  <c r="AV120" i="46"/>
  <c r="J120" i="46"/>
  <c r="I120" i="46"/>
  <c r="H120" i="46"/>
  <c r="BU119" i="46"/>
  <c r="BH119" i="46"/>
  <c r="AW119" i="46"/>
  <c r="AV119" i="46"/>
  <c r="J119" i="46"/>
  <c r="I119" i="46"/>
  <c r="H119" i="46"/>
  <c r="BU118" i="46"/>
  <c r="BH118" i="46"/>
  <c r="AW118" i="46"/>
  <c r="AV118" i="46"/>
  <c r="J118" i="46"/>
  <c r="I118" i="46"/>
  <c r="H118" i="46"/>
  <c r="BU117" i="46"/>
  <c r="BH117" i="46"/>
  <c r="AW117" i="46"/>
  <c r="AV117" i="46"/>
  <c r="J117" i="46"/>
  <c r="I117" i="46"/>
  <c r="H117" i="46"/>
  <c r="BU116" i="46"/>
  <c r="BH116" i="46"/>
  <c r="AW116" i="46"/>
  <c r="AV116" i="46"/>
  <c r="J116" i="46"/>
  <c r="I116" i="46"/>
  <c r="H116" i="46"/>
  <c r="BU115" i="46"/>
  <c r="BH115" i="46"/>
  <c r="AW115" i="46"/>
  <c r="AV115" i="46"/>
  <c r="J115" i="46"/>
  <c r="I115" i="46"/>
  <c r="H115" i="46"/>
  <c r="BU114" i="46"/>
  <c r="BH114" i="46"/>
  <c r="AW114" i="46"/>
  <c r="AV114" i="46"/>
  <c r="J114" i="46"/>
  <c r="I114" i="46"/>
  <c r="H114" i="46"/>
  <c r="BU113" i="46"/>
  <c r="BH113" i="46"/>
  <c r="AW113" i="46"/>
  <c r="AV113" i="46"/>
  <c r="J113" i="46"/>
  <c r="I113" i="46"/>
  <c r="H113" i="46"/>
  <c r="BU112" i="46"/>
  <c r="BH112" i="46"/>
  <c r="AW112" i="46"/>
  <c r="AV112" i="46"/>
  <c r="J112" i="46"/>
  <c r="I112" i="46"/>
  <c r="H112" i="46"/>
  <c r="BU111" i="46"/>
  <c r="BH111" i="46"/>
  <c r="AW111" i="46"/>
  <c r="AV111" i="46"/>
  <c r="J111" i="46"/>
  <c r="I111" i="46"/>
  <c r="H111" i="46"/>
  <c r="BU110" i="46"/>
  <c r="BH110" i="46"/>
  <c r="AW110" i="46"/>
  <c r="AV110" i="46"/>
  <c r="J110" i="46"/>
  <c r="I110" i="46"/>
  <c r="H110" i="46"/>
  <c r="BU109" i="46"/>
  <c r="BH109" i="46"/>
  <c r="AW109" i="46"/>
  <c r="AV109" i="46"/>
  <c r="J109" i="46"/>
  <c r="I109" i="46"/>
  <c r="H109" i="46"/>
  <c r="BU108" i="46"/>
  <c r="BH108" i="46"/>
  <c r="AW108" i="46"/>
  <c r="AV108" i="46"/>
  <c r="J108" i="46"/>
  <c r="I108" i="46"/>
  <c r="H108" i="46"/>
  <c r="BU107" i="46"/>
  <c r="BH107" i="46"/>
  <c r="AW107" i="46"/>
  <c r="AV107" i="46"/>
  <c r="J107" i="46"/>
  <c r="I107" i="46"/>
  <c r="H107" i="46"/>
  <c r="BU106" i="46"/>
  <c r="BH106" i="46"/>
  <c r="AW106" i="46"/>
  <c r="AV106" i="46"/>
  <c r="J106" i="46"/>
  <c r="I106" i="46"/>
  <c r="H106" i="46"/>
  <c r="BU105" i="46"/>
  <c r="BH105" i="46"/>
  <c r="AW105" i="46"/>
  <c r="AV105" i="46"/>
  <c r="J105" i="46"/>
  <c r="I105" i="46"/>
  <c r="H105" i="46"/>
  <c r="BU104" i="46"/>
  <c r="BH104" i="46"/>
  <c r="AW104" i="46"/>
  <c r="AV104" i="46"/>
  <c r="J104" i="46"/>
  <c r="I104" i="46"/>
  <c r="H104" i="46"/>
  <c r="BU103" i="46"/>
  <c r="BH103" i="46"/>
  <c r="AW103" i="46"/>
  <c r="AV103" i="46"/>
  <c r="J103" i="46"/>
  <c r="I103" i="46"/>
  <c r="H103" i="46"/>
  <c r="BU102" i="46"/>
  <c r="BH102" i="46"/>
  <c r="AW102" i="46"/>
  <c r="AV102" i="46"/>
  <c r="J102" i="46"/>
  <c r="I102" i="46"/>
  <c r="H102" i="46"/>
  <c r="BU101" i="46"/>
  <c r="BH101" i="46"/>
  <c r="AW101" i="46"/>
  <c r="AV101" i="46"/>
  <c r="J101" i="46"/>
  <c r="I101" i="46"/>
  <c r="H101" i="46"/>
  <c r="BU100" i="46"/>
  <c r="BH100" i="46"/>
  <c r="AW100" i="46"/>
  <c r="AV100" i="46"/>
  <c r="J100" i="46"/>
  <c r="I100" i="46"/>
  <c r="H100" i="46"/>
  <c r="BU99" i="46"/>
  <c r="BH99" i="46"/>
  <c r="AW99" i="46"/>
  <c r="AV99" i="46"/>
  <c r="J99" i="46"/>
  <c r="I99" i="46"/>
  <c r="H99" i="46"/>
  <c r="BU98" i="46"/>
  <c r="BH98" i="46"/>
  <c r="AW98" i="46"/>
  <c r="AV98" i="46"/>
  <c r="J98" i="46"/>
  <c r="I98" i="46"/>
  <c r="H98" i="46"/>
  <c r="BU97" i="46"/>
  <c r="BH97" i="46"/>
  <c r="AW97" i="46"/>
  <c r="AV97" i="46"/>
  <c r="J97" i="46"/>
  <c r="I97" i="46"/>
  <c r="H97" i="46"/>
  <c r="BU96" i="46"/>
  <c r="BH96" i="46"/>
  <c r="AW96" i="46"/>
  <c r="AV96" i="46"/>
  <c r="J96" i="46"/>
  <c r="I96" i="46"/>
  <c r="H96" i="46"/>
  <c r="BU95" i="46"/>
  <c r="BH95" i="46"/>
  <c r="AW95" i="46"/>
  <c r="AV95" i="46"/>
  <c r="J95" i="46"/>
  <c r="I95" i="46"/>
  <c r="H95" i="46"/>
  <c r="BU94" i="46"/>
  <c r="BH94" i="46"/>
  <c r="AW94" i="46"/>
  <c r="AV94" i="46"/>
  <c r="J94" i="46"/>
  <c r="I94" i="46"/>
  <c r="H94" i="46"/>
  <c r="BU93" i="46"/>
  <c r="BH93" i="46"/>
  <c r="AW93" i="46"/>
  <c r="AV93" i="46"/>
  <c r="J93" i="46"/>
  <c r="I93" i="46"/>
  <c r="H93" i="46"/>
  <c r="BU92" i="46"/>
  <c r="BH92" i="46"/>
  <c r="AW92" i="46"/>
  <c r="AV92" i="46"/>
  <c r="J92" i="46"/>
  <c r="I92" i="46"/>
  <c r="H92" i="46"/>
  <c r="BU91" i="46"/>
  <c r="BH91" i="46"/>
  <c r="AW91" i="46"/>
  <c r="AV91" i="46"/>
  <c r="J91" i="46"/>
  <c r="I91" i="46"/>
  <c r="H91" i="46"/>
  <c r="BU90" i="46"/>
  <c r="BH90" i="46"/>
  <c r="AW90" i="46"/>
  <c r="AV90" i="46"/>
  <c r="J90" i="46"/>
  <c r="I90" i="46"/>
  <c r="H90" i="46"/>
  <c r="BU89" i="46"/>
  <c r="BH89" i="46"/>
  <c r="AW89" i="46"/>
  <c r="AV89" i="46"/>
  <c r="J89" i="46"/>
  <c r="I89" i="46"/>
  <c r="H89" i="46"/>
  <c r="BU88" i="46"/>
  <c r="BH88" i="46"/>
  <c r="AW88" i="46"/>
  <c r="AV88" i="46"/>
  <c r="J88" i="46"/>
  <c r="I88" i="46"/>
  <c r="H88" i="46"/>
  <c r="BU87" i="46"/>
  <c r="BH87" i="46"/>
  <c r="AW87" i="46"/>
  <c r="AV87" i="46"/>
  <c r="J87" i="46"/>
  <c r="I87" i="46"/>
  <c r="H87" i="46"/>
  <c r="BU86" i="46"/>
  <c r="BH86" i="46"/>
  <c r="AW86" i="46"/>
  <c r="AV86" i="46"/>
  <c r="J86" i="46"/>
  <c r="I86" i="46"/>
  <c r="H86" i="46"/>
  <c r="BU85" i="46"/>
  <c r="BH85" i="46"/>
  <c r="AW85" i="46"/>
  <c r="AV85" i="46"/>
  <c r="J85" i="46"/>
  <c r="I85" i="46"/>
  <c r="H85" i="46"/>
  <c r="BU84" i="46"/>
  <c r="BH84" i="46"/>
  <c r="AW84" i="46"/>
  <c r="AV84" i="46"/>
  <c r="J84" i="46"/>
  <c r="I84" i="46"/>
  <c r="H84" i="46"/>
  <c r="BU83" i="46"/>
  <c r="BH83" i="46"/>
  <c r="AW83" i="46"/>
  <c r="AV83" i="46"/>
  <c r="J83" i="46"/>
  <c r="I83" i="46"/>
  <c r="H83" i="46"/>
  <c r="BU82" i="46"/>
  <c r="BH82" i="46"/>
  <c r="AW82" i="46"/>
  <c r="AV82" i="46"/>
  <c r="J82" i="46"/>
  <c r="I82" i="46"/>
  <c r="H82" i="46"/>
  <c r="BU81" i="46"/>
  <c r="BH81" i="46"/>
  <c r="AW81" i="46"/>
  <c r="AV81" i="46"/>
  <c r="J81" i="46"/>
  <c r="I81" i="46"/>
  <c r="H81" i="46"/>
  <c r="BU80" i="46"/>
  <c r="BH80" i="46"/>
  <c r="AW80" i="46"/>
  <c r="AV80" i="46"/>
  <c r="J80" i="46"/>
  <c r="I80" i="46"/>
  <c r="H80" i="46"/>
  <c r="BU79" i="46"/>
  <c r="BH79" i="46"/>
  <c r="AW79" i="46"/>
  <c r="AV79" i="46"/>
  <c r="J79" i="46"/>
  <c r="I79" i="46"/>
  <c r="H79" i="46"/>
  <c r="BU78" i="46"/>
  <c r="BH78" i="46"/>
  <c r="AW78" i="46"/>
  <c r="AV78" i="46"/>
  <c r="J78" i="46"/>
  <c r="I78" i="46"/>
  <c r="H78" i="46"/>
  <c r="BU77" i="46"/>
  <c r="BH77" i="46"/>
  <c r="AW77" i="46"/>
  <c r="AV77" i="46"/>
  <c r="J77" i="46"/>
  <c r="I77" i="46"/>
  <c r="H77" i="46"/>
  <c r="BU76" i="46"/>
  <c r="BH76" i="46"/>
  <c r="AW76" i="46"/>
  <c r="AV76" i="46"/>
  <c r="J76" i="46"/>
  <c r="I76" i="46"/>
  <c r="H76" i="46"/>
  <c r="BU75" i="46"/>
  <c r="BH75" i="46"/>
  <c r="AW75" i="46"/>
  <c r="AV75" i="46"/>
  <c r="J75" i="46"/>
  <c r="I75" i="46"/>
  <c r="H75" i="46"/>
  <c r="BU74" i="46"/>
  <c r="BH74" i="46"/>
  <c r="AW74" i="46"/>
  <c r="AV74" i="46"/>
  <c r="J74" i="46"/>
  <c r="I74" i="46"/>
  <c r="H74" i="46"/>
  <c r="BU73" i="46"/>
  <c r="BH73" i="46"/>
  <c r="AW73" i="46"/>
  <c r="AV73" i="46"/>
  <c r="J73" i="46"/>
  <c r="I73" i="46"/>
  <c r="H73" i="46"/>
  <c r="BU72" i="46"/>
  <c r="BH72" i="46"/>
  <c r="AW72" i="46"/>
  <c r="AV72" i="46"/>
  <c r="J72" i="46"/>
  <c r="I72" i="46"/>
  <c r="H72" i="46"/>
  <c r="BU71" i="46"/>
  <c r="BH71" i="46"/>
  <c r="AW71" i="46"/>
  <c r="AV71" i="46"/>
  <c r="J71" i="46"/>
  <c r="I71" i="46"/>
  <c r="H71" i="46"/>
  <c r="BU70" i="46"/>
  <c r="BH70" i="46"/>
  <c r="AW70" i="46"/>
  <c r="AV70" i="46"/>
  <c r="J70" i="46"/>
  <c r="I70" i="46"/>
  <c r="H70" i="46"/>
  <c r="BU69" i="46"/>
  <c r="BH69" i="46"/>
  <c r="AW69" i="46"/>
  <c r="AV69" i="46"/>
  <c r="J69" i="46"/>
  <c r="I69" i="46"/>
  <c r="H69" i="46"/>
  <c r="BU68" i="46"/>
  <c r="BH68" i="46"/>
  <c r="AW68" i="46"/>
  <c r="AV68" i="46"/>
  <c r="J68" i="46"/>
  <c r="I68" i="46"/>
  <c r="H68" i="46"/>
  <c r="BU67" i="46"/>
  <c r="BH67" i="46"/>
  <c r="AW67" i="46"/>
  <c r="AV67" i="46"/>
  <c r="J67" i="46"/>
  <c r="I67" i="46"/>
  <c r="H67" i="46"/>
  <c r="BU66" i="46"/>
  <c r="BH66" i="46"/>
  <c r="AW66" i="46"/>
  <c r="AV66" i="46"/>
  <c r="J66" i="46"/>
  <c r="I66" i="46"/>
  <c r="H66" i="46"/>
  <c r="BU65" i="46"/>
  <c r="BH65" i="46"/>
  <c r="AW65" i="46"/>
  <c r="AV65" i="46"/>
  <c r="J65" i="46"/>
  <c r="I65" i="46"/>
  <c r="H65" i="46"/>
  <c r="BU64" i="46"/>
  <c r="BH64" i="46"/>
  <c r="AW64" i="46"/>
  <c r="AV64" i="46"/>
  <c r="J64" i="46"/>
  <c r="I64" i="46"/>
  <c r="H64" i="46"/>
  <c r="BU63" i="46"/>
  <c r="BH63" i="46"/>
  <c r="AW63" i="46"/>
  <c r="AV63" i="46"/>
  <c r="J63" i="46"/>
  <c r="I63" i="46"/>
  <c r="H63" i="46"/>
  <c r="BU62" i="46"/>
  <c r="BH62" i="46"/>
  <c r="AW62" i="46"/>
  <c r="AV62" i="46"/>
  <c r="J62" i="46"/>
  <c r="I62" i="46"/>
  <c r="H62" i="46"/>
  <c r="BU61" i="46"/>
  <c r="BH61" i="46"/>
  <c r="AW61" i="46"/>
  <c r="AV61" i="46"/>
  <c r="J61" i="46"/>
  <c r="I61" i="46"/>
  <c r="H61" i="46"/>
  <c r="BU60" i="46"/>
  <c r="BH60" i="46"/>
  <c r="AW60" i="46"/>
  <c r="AV60" i="46"/>
  <c r="J60" i="46"/>
  <c r="I60" i="46"/>
  <c r="H60" i="46"/>
  <c r="BU59" i="46"/>
  <c r="BH59" i="46"/>
  <c r="AW59" i="46"/>
  <c r="AV59" i="46"/>
  <c r="J59" i="46"/>
  <c r="I59" i="46"/>
  <c r="H59" i="46"/>
  <c r="BU58" i="46"/>
  <c r="BH58" i="46"/>
  <c r="AW58" i="46"/>
  <c r="AV58" i="46"/>
  <c r="J58" i="46"/>
  <c r="I58" i="46"/>
  <c r="H58" i="46"/>
  <c r="BU57" i="46"/>
  <c r="BH57" i="46"/>
  <c r="AV57" i="46"/>
  <c r="J57" i="46"/>
  <c r="I57" i="46"/>
  <c r="H57" i="46"/>
  <c r="BU56" i="46"/>
  <c r="BH56" i="46"/>
  <c r="AW56" i="46"/>
  <c r="AV56" i="46"/>
  <c r="J56" i="46"/>
  <c r="I56" i="46"/>
  <c r="H56" i="46"/>
  <c r="BU55" i="46"/>
  <c r="BH55" i="46"/>
  <c r="AW55" i="46"/>
  <c r="AV55" i="46"/>
  <c r="J55" i="46"/>
  <c r="I55" i="46"/>
  <c r="H55" i="46"/>
  <c r="BU54" i="46"/>
  <c r="BH54" i="46"/>
  <c r="AW54" i="46"/>
  <c r="AV54" i="46"/>
  <c r="J54" i="46"/>
  <c r="I54" i="46"/>
  <c r="H54" i="46"/>
  <c r="BU53" i="46"/>
  <c r="BH53" i="46"/>
  <c r="AW53" i="46"/>
  <c r="AV53" i="46"/>
  <c r="J53" i="46"/>
  <c r="I53" i="46"/>
  <c r="H53" i="46"/>
  <c r="BU52" i="46"/>
  <c r="BH52" i="46"/>
  <c r="AW52" i="46"/>
  <c r="AV52" i="46"/>
  <c r="J52" i="46"/>
  <c r="I52" i="46"/>
  <c r="H52" i="46"/>
  <c r="BU51" i="46"/>
  <c r="BH51" i="46"/>
  <c r="AW51" i="46"/>
  <c r="AV51" i="46"/>
  <c r="J51" i="46"/>
  <c r="I51" i="46"/>
  <c r="H51" i="46"/>
  <c r="BU50" i="46"/>
  <c r="BH50" i="46"/>
  <c r="AW50" i="46"/>
  <c r="AV50" i="46"/>
  <c r="J50" i="46"/>
  <c r="I50" i="46"/>
  <c r="H50" i="46"/>
  <c r="BU49" i="46"/>
  <c r="BH49" i="46"/>
  <c r="AW49" i="46"/>
  <c r="AV49" i="46"/>
  <c r="J49" i="46"/>
  <c r="I49" i="46"/>
  <c r="H49" i="46"/>
  <c r="BU48" i="46"/>
  <c r="BH48" i="46"/>
  <c r="AW48" i="46"/>
  <c r="AV48" i="46"/>
  <c r="J48" i="46"/>
  <c r="I48" i="46"/>
  <c r="H48" i="46"/>
  <c r="BU47" i="46"/>
  <c r="BH47" i="46"/>
  <c r="AW47" i="46"/>
  <c r="AV47" i="46"/>
  <c r="J47" i="46"/>
  <c r="I47" i="46"/>
  <c r="H47" i="46"/>
  <c r="BU46" i="46"/>
  <c r="BH46" i="46"/>
  <c r="AW46" i="46"/>
  <c r="AV46" i="46"/>
  <c r="J46" i="46"/>
  <c r="I46" i="46"/>
  <c r="H46" i="46"/>
  <c r="BU45" i="46"/>
  <c r="BH45" i="46"/>
  <c r="AW45" i="46"/>
  <c r="AV45" i="46"/>
  <c r="J45" i="46"/>
  <c r="I45" i="46"/>
  <c r="H45" i="46"/>
  <c r="BU44" i="46"/>
  <c r="BH44" i="46"/>
  <c r="AW44" i="46"/>
  <c r="AV44" i="46"/>
  <c r="J44" i="46"/>
  <c r="I44" i="46"/>
  <c r="H44" i="46"/>
  <c r="BU43" i="46"/>
  <c r="BH43" i="46"/>
  <c r="AW43" i="46"/>
  <c r="AV43" i="46"/>
  <c r="J43" i="46"/>
  <c r="I43" i="46"/>
  <c r="H43" i="46"/>
  <c r="BU42" i="46"/>
  <c r="BH42" i="46"/>
  <c r="AW42" i="46"/>
  <c r="AV42" i="46"/>
  <c r="J42" i="46"/>
  <c r="I42" i="46"/>
  <c r="H42" i="46"/>
  <c r="BU41" i="46"/>
  <c r="BH41" i="46"/>
  <c r="J41" i="46"/>
  <c r="I41" i="46"/>
  <c r="H41" i="46"/>
  <c r="BU40" i="46"/>
  <c r="BH40" i="46"/>
  <c r="J40" i="46"/>
  <c r="I40" i="46"/>
  <c r="H40" i="46"/>
  <c r="BU39" i="46"/>
  <c r="BH39" i="46"/>
  <c r="AW39" i="46"/>
  <c r="AV39" i="46"/>
  <c r="J39" i="46"/>
  <c r="I39" i="46"/>
  <c r="H39" i="46"/>
  <c r="BU38" i="46"/>
  <c r="BH38" i="46"/>
  <c r="AW38" i="46"/>
  <c r="AV38" i="46"/>
  <c r="J38" i="46"/>
  <c r="I38" i="46"/>
  <c r="H38" i="46"/>
  <c r="BU37" i="46"/>
  <c r="BH37" i="46"/>
  <c r="AW37" i="46"/>
  <c r="AV37" i="46"/>
  <c r="J37" i="46"/>
  <c r="I37" i="46"/>
  <c r="H37" i="46"/>
  <c r="BU36" i="46"/>
  <c r="BH36" i="46"/>
  <c r="AW36" i="46"/>
  <c r="AV36" i="46"/>
  <c r="J36" i="46"/>
  <c r="I36" i="46"/>
  <c r="H36" i="46"/>
  <c r="BU35" i="46"/>
  <c r="BH35" i="46"/>
  <c r="AW35" i="46"/>
  <c r="AV35" i="46"/>
  <c r="J35" i="46"/>
  <c r="I35" i="46"/>
  <c r="H35" i="46"/>
  <c r="BU34" i="46"/>
  <c r="BH34" i="46"/>
  <c r="AW34" i="46"/>
  <c r="AV34" i="46"/>
  <c r="J34" i="46"/>
  <c r="I34" i="46"/>
  <c r="H34" i="46"/>
  <c r="BU33" i="46"/>
  <c r="BH33" i="46"/>
  <c r="AW33" i="46"/>
  <c r="AV33" i="46"/>
  <c r="J33" i="46"/>
  <c r="I33" i="46"/>
  <c r="H33" i="46"/>
  <c r="BU32" i="46"/>
  <c r="BH32" i="46"/>
  <c r="AW32" i="46"/>
  <c r="AV32" i="46"/>
  <c r="J32" i="46"/>
  <c r="I32" i="46"/>
  <c r="H32" i="46"/>
  <c r="BU31" i="46"/>
  <c r="BH31" i="46"/>
  <c r="AW31" i="46"/>
  <c r="AV31" i="46"/>
  <c r="J31" i="46"/>
  <c r="I31" i="46"/>
  <c r="H31" i="46"/>
  <c r="BU30" i="46"/>
  <c r="BH30" i="46"/>
  <c r="AW30" i="46"/>
  <c r="AV30" i="46"/>
  <c r="J30" i="46"/>
  <c r="I30" i="46"/>
  <c r="H30" i="46"/>
  <c r="BU29" i="46"/>
  <c r="BH29" i="46"/>
  <c r="AW29" i="46"/>
  <c r="AV29" i="46"/>
  <c r="J29" i="46"/>
  <c r="I29" i="46"/>
  <c r="H29" i="46"/>
  <c r="BU28" i="46"/>
  <c r="BH28" i="46"/>
  <c r="AW28" i="46"/>
  <c r="AV28" i="46"/>
  <c r="J28" i="46"/>
  <c r="I28" i="46"/>
  <c r="H28" i="46"/>
  <c r="BU27" i="46"/>
  <c r="BH27" i="46"/>
  <c r="AW27" i="46"/>
  <c r="AV27" i="46"/>
  <c r="J27" i="46"/>
  <c r="I27" i="46"/>
  <c r="H27" i="46"/>
  <c r="BU26" i="46"/>
  <c r="BH26" i="46"/>
  <c r="AW26" i="46"/>
  <c r="AV26" i="46"/>
  <c r="J26" i="46"/>
  <c r="I26" i="46"/>
  <c r="H26" i="46"/>
  <c r="BU25" i="46"/>
  <c r="BH25" i="46"/>
  <c r="BC25" i="46"/>
  <c r="AW25" i="46"/>
  <c r="AV25" i="46"/>
  <c r="J25" i="46"/>
  <c r="I25" i="46"/>
  <c r="H25" i="46"/>
  <c r="BU24" i="46"/>
  <c r="BH24" i="46"/>
  <c r="AW24" i="46"/>
  <c r="AV24" i="46"/>
  <c r="J24" i="46"/>
  <c r="I24" i="46"/>
  <c r="H24" i="46"/>
  <c r="BU23" i="46"/>
  <c r="BH23" i="46"/>
  <c r="AW23" i="46"/>
  <c r="AV23" i="46"/>
  <c r="J23" i="46"/>
  <c r="I23" i="46"/>
  <c r="H23" i="46"/>
  <c r="BU22" i="46"/>
  <c r="BH22" i="46"/>
  <c r="AW22" i="46"/>
  <c r="AV22" i="46"/>
  <c r="J22" i="46"/>
  <c r="I22" i="46"/>
  <c r="H22" i="46"/>
  <c r="BU21" i="46"/>
  <c r="BH21" i="46"/>
  <c r="AW21" i="46"/>
  <c r="AV21" i="46"/>
  <c r="J21" i="46"/>
  <c r="I21" i="46"/>
  <c r="H21" i="46"/>
  <c r="BU20" i="46"/>
  <c r="BH20" i="46"/>
  <c r="AW20" i="46"/>
  <c r="AV20" i="46"/>
  <c r="J20" i="46"/>
  <c r="I20" i="46"/>
  <c r="H20" i="46"/>
  <c r="BU19" i="46"/>
  <c r="BH19" i="46"/>
  <c r="AW19" i="46"/>
  <c r="AV19" i="46"/>
  <c r="J19" i="46"/>
  <c r="I19" i="46"/>
  <c r="H19" i="46"/>
  <c r="BU18" i="46"/>
  <c r="BH18" i="46"/>
  <c r="AW18" i="46"/>
  <c r="AV18" i="46"/>
  <c r="J18" i="46"/>
  <c r="I18" i="46"/>
  <c r="H18" i="46"/>
  <c r="BU17" i="46"/>
  <c r="BH17" i="46"/>
  <c r="AW17" i="46"/>
  <c r="AV17" i="46"/>
  <c r="J17" i="46"/>
  <c r="I17" i="46"/>
  <c r="H17" i="46"/>
  <c r="BU16" i="46"/>
  <c r="BH16" i="46"/>
  <c r="AW16" i="46"/>
  <c r="AV16" i="46"/>
  <c r="J16" i="46"/>
  <c r="I16" i="46"/>
  <c r="H16" i="46"/>
  <c r="BU15" i="46"/>
  <c r="BH15" i="46"/>
  <c r="AW15" i="46"/>
  <c r="AV15" i="46"/>
  <c r="J15" i="46"/>
  <c r="I15" i="46"/>
  <c r="H15" i="46"/>
  <c r="BU14" i="46"/>
  <c r="BH14" i="46"/>
  <c r="AW14" i="46"/>
  <c r="AV14" i="46"/>
  <c r="J14" i="46"/>
  <c r="I14" i="46"/>
  <c r="H14" i="46"/>
  <c r="BU13" i="46"/>
  <c r="BH13" i="46"/>
  <c r="AW13" i="46"/>
  <c r="AV13" i="46"/>
  <c r="J13" i="46"/>
  <c r="I13" i="46"/>
  <c r="H13" i="46"/>
  <c r="BU12" i="46"/>
  <c r="BH12" i="46"/>
  <c r="AW12" i="46"/>
  <c r="AV12" i="46"/>
  <c r="J12" i="46"/>
  <c r="I12" i="46"/>
  <c r="H12" i="46"/>
  <c r="BU11" i="46"/>
  <c r="BH11" i="46"/>
  <c r="AW11" i="46"/>
  <c r="AV11" i="46"/>
  <c r="J11" i="46"/>
  <c r="I11" i="46"/>
  <c r="H11" i="46"/>
  <c r="BU10" i="46"/>
  <c r="BH10" i="46"/>
  <c r="AW10" i="46"/>
  <c r="AV10" i="46"/>
  <c r="J10" i="46"/>
  <c r="I10" i="46"/>
  <c r="H10" i="46"/>
  <c r="BU9" i="46"/>
  <c r="BH9" i="46"/>
  <c r="AW9" i="46"/>
  <c r="AV9" i="46"/>
  <c r="J9" i="46"/>
  <c r="I9" i="46"/>
  <c r="H9" i="46"/>
  <c r="BU8" i="46"/>
  <c r="BH8" i="46"/>
  <c r="AW8" i="46"/>
  <c r="AV8" i="46"/>
  <c r="J8" i="46"/>
  <c r="I8" i="46"/>
  <c r="H8" i="46"/>
  <c r="BU7" i="46"/>
  <c r="BH7" i="46"/>
  <c r="AW7" i="46"/>
  <c r="AV7" i="46"/>
  <c r="J7" i="46"/>
  <c r="I7" i="46"/>
  <c r="H7" i="46"/>
  <c r="AV76" i="35"/>
  <c r="AW76" i="35"/>
  <c r="BB1634" i="46" l="1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<sst xmlns="http://schemas.openxmlformats.org/spreadsheetml/2006/main" count="121232" uniqueCount="5195">
  <si>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</si>
  <si>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</si>
  <si>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</si>
  <si>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</si>
  <si>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</si>
  <si>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</si>
  <si>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</si>
  <si>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</si>
  <si>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</si>
  <si>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</si>
  <si>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</si>
  <si>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</si>
  <si>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</si>
  <si>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</si>
  <si>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</si>
  <si>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</si>
  <si>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</si>
  <si>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</si>
  <si>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</si>
  <si>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</si>
  <si>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</si>
  <si>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</si>
  <si>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</si>
  <si>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</si>
  <si>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</si>
  <si>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</si>
  <si>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</si>
  <si>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</si>
  <si>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</si>
  <si>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</si>
  <si>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</si>
  <si>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</si>
  <si>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</si>
  <si>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</si>
  <si>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</si>
  <si>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</si>
  <si>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</si>
  <si>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</si>
  <si>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</si>
  <si>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</si>
  <si>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</si>
  <si>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</si>
  <si>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</si>
  <si>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</si>
  <si>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</si>
  <si>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</si>
  <si>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</si>
  <si>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</si>
  <si>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</si>
  <si>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</si>
  <si>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</si>
  <si>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</si>
  <si>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</si>
  <si>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</si>
  <si>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</si>
  <si>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</si>
  <si>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</si>
  <si>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</si>
  <si>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</si>
  <si>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</si>
  <si>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</si>
  <si>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</si>
  <si>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</si>
  <si>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</si>
  <si>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</si>
  <si>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</si>
  <si>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</si>
  <si>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</si>
  <si>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</si>
  <si>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</si>
  <si>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</si>
  <si>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</si>
  <si>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</si>
  <si>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</si>
  <si>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</si>
  <si>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</si>
  <si>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</si>
  <si>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</si>
  <si>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</si>
  <si>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</si>
  <si>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</si>
  <si>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</si>
  <si>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</si>
  <si>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</si>
  <si>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</si>
  <si>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</si>
  <si>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</si>
  <si>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</si>
  <si>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</si>
  <si>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</si>
  <si>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</si>
  <si>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</si>
  <si>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</si>
  <si>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</si>
  <si>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</si>
  <si>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</si>
  <si>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</si>
  <si>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</si>
  <si>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</si>
  <si>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</si>
  <si>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</si>
  <si>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</si>
  <si>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</si>
  <si>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</si>
  <si>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</si>
  <si>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</si>
  <si>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</si>
  <si>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</si>
  <si>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</si>
  <si>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</si>
  <si>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</si>
  <si>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</si>
  <si>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</si>
  <si>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</si>
  <si>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</si>
  <si>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</si>
  <si>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</si>
  <si>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</si>
  <si>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</si>
  <si>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</si>
  <si>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</si>
  <si>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</si>
  <si>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</si>
  <si>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</si>
  <si>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</si>
  <si>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</si>
  <si>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</si>
  <si>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</si>
  <si>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</si>
  <si>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</si>
  <si>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</si>
  <si>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</si>
  <si>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</si>
  <si>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</si>
  <si>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</si>
  <si>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</si>
  <si>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</si>
  <si>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</si>
  <si>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</si>
  <si>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</si>
  <si>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</si>
  <si>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</si>
  <si>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</si>
  <si>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</si>
  <si>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</si>
  <si>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</si>
  <si>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</si>
  <si>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</si>
  <si>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</si>
  <si>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</si>
  <si>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</si>
  <si>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</si>
  <si>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</si>
  <si>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</si>
  <si>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</si>
  <si>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</si>
  <si>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</si>
  <si>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</si>
  <si>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</si>
  <si>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</si>
  <si>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</si>
  <si>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</si>
  <si>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</si>
  <si>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</si>
  <si>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</si>
  <si>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</si>
  <si>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</si>
  <si>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</si>
  <si>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</si>
  <si>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</si>
  <si>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</si>
  <si>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</si>
  <si>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</si>
  <si>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</si>
  <si>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</si>
  <si>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</si>
  <si>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</si>
  <si>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</si>
  <si>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</si>
  <si>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</si>
  <si>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</si>
  <si>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</si>
  <si>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</si>
  <si>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</si>
  <si>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</si>
  <si>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</si>
  <si>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</si>
  <si>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</si>
  <si>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</si>
  <si>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</si>
  <si>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</si>
  <si>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</si>
  <si>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</si>
  <si>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</si>
  <si>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</si>
  <si>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</si>
  <si>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</si>
  <si>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</si>
  <si>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</si>
  <si>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</si>
  <si>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</si>
  <si>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</si>
  <si>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</si>
  <si>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</si>
  <si>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</si>
  <si>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</si>
  <si>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</si>
  <si>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</si>
  <si>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</si>
  <si>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</si>
  <si>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</si>
  <si>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</si>
  <si>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</si>
  <si>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</si>
  <si>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</si>
  <si>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</si>
  <si>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</si>
  <si>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</si>
  <si>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</si>
  <si>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</si>
  <si>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</si>
  <si>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</si>
  <si>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</si>
  <si>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</si>
  <si>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</si>
  <si>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</si>
  <si>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</si>
  <si>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</si>
  <si>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</si>
  <si>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</si>
  <si>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</si>
  <si>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</si>
  <si>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</si>
  <si>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</si>
  <si>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</si>
  <si>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</si>
  <si>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</si>
  <si>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</si>
  <si>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</si>
  <si>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</si>
  <si>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</si>
  <si>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</si>
  <si>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</si>
  <si>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</si>
  <si>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</si>
  <si>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</si>
  <si>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</si>
  <si>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</si>
  <si>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</si>
  <si>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</si>
  <si>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</si>
  <si>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</si>
  <si>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</si>
  <si>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</si>
  <si>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</si>
  <si>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</si>
  <si>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</si>
  <si>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</si>
  <si>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</si>
  <si>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</si>
  <si>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</si>
  <si>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</si>
  <si>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</si>
  <si>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</si>
  <si>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</si>
  <si>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</si>
  <si>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</si>
  <si>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</si>
  <si>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</si>
  <si>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</si>
  <si>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</si>
  <si>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</si>
  <si>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</si>
  <si>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</si>
  <si>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</si>
  <si>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</si>
  <si>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</si>
  <si>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</si>
  <si>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</si>
  <si>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</si>
  <si>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</si>
  <si>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</si>
  <si>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</si>
  <si>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</si>
  <si>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</si>
  <si>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</si>
  <si>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</si>
  <si>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</si>
  <si>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</si>
  <si>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</si>
  <si>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</si>
  <si>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</si>
  <si>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</si>
  <si>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</si>
  <si>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</si>
  <si>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</si>
  <si>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</si>
  <si>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</si>
  <si>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</si>
  <si>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</si>
  <si>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</si>
  <si>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</si>
  <si>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</si>
  <si>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</si>
  <si>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</si>
  <si>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</si>
  <si>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</si>
  <si>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</si>
  <si>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</si>
  <si>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</si>
  <si>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</si>
  <si>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</si>
  <si>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</si>
  <si>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</si>
  <si>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</si>
  <si>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</si>
  <si>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</si>
  <si>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</si>
  <si>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</si>
  <si>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</si>
  <si>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</si>
  <si>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</si>
  <si>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</si>
  <si>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</si>
  <si>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</si>
  <si>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</si>
  <si>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</si>
  <si>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</si>
  <si>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</si>
  <si>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</si>
  <si>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</si>
  <si>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</si>
  <si>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</si>
  <si>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</si>
  <si>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</si>
  <si>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</si>
  <si>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</si>
  <si>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</si>
  <si>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</si>
  <si>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</si>
  <si>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</si>
  <si>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</si>
  <si>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</si>
  <si>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</si>
  <si>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</si>
  <si>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</si>
  <si>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</si>
  <si>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</si>
  <si>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</si>
  <si>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</si>
  <si>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</si>
  <si>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</si>
  <si>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</si>
  <si>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</si>
  <si>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</si>
  <si>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</si>
  <si>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</si>
  <si>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</si>
  <si>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</si>
  <si>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</si>
  <si>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</si>
  <si>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</si>
  <si>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</si>
  <si>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</si>
  <si>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</si>
  <si>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</si>
  <si>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</si>
  <si>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</si>
  <si>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</si>
  <si>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</si>
  <si>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</si>
  <si>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</si>
  <si>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</si>
  <si>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</si>
  <si>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</si>
  <si>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</si>
  <si>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</si>
  <si>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</si>
  <si>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</si>
  <si>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</si>
  <si>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</si>
  <si>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</si>
  <si>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</si>
  <si>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</si>
  <si>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</si>
  <si>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</si>
  <si>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</si>
  <si>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</si>
  <si>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</si>
  <si>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</si>
  <si>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</si>
  <si>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</si>
  <si>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</si>
  <si>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</si>
  <si>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</si>
  <si>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</si>
  <si>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</si>
  <si>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</si>
  <si>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</si>
  <si>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</si>
  <si>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</si>
  <si>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</si>
  <si>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</si>
  <si>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</si>
  <si>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</si>
  <si>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</si>
  <si>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</si>
  <si>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</si>
  <si>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</si>
  <si>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</si>
  <si>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</si>
  <si>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</si>
  <si>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</si>
  <si>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</si>
  <si>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</si>
  <si>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</si>
  <si>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</si>
  <si>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</si>
  <si>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</si>
  <si>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</si>
  <si>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</si>
  <si>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</si>
  <si>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</si>
  <si>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</si>
  <si>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</si>
  <si>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</si>
  <si>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</si>
  <si>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</si>
  <si>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</si>
  <si>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</si>
  <si>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</si>
  <si>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</si>
  <si>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</si>
  <si>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</si>
  <si>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</si>
  <si>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</si>
  <si>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</si>
  <si>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</si>
  <si>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</si>
  <si>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</si>
  <si>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</si>
  <si>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</si>
  <si>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</si>
  <si>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</si>
  <si>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</si>
  <si>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</si>
  <si>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</si>
  <si>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</si>
  <si>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</si>
  <si>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</si>
  <si>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</si>
  <si>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</si>
  <si>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</si>
  <si>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</si>
  <si>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</si>
  <si>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</si>
  <si>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</si>
  <si>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</si>
  <si>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</si>
  <si>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</si>
  <si>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</si>
  <si>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</si>
  <si>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</si>
  <si>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</si>
  <si>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</si>
  <si>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</si>
  <si>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</si>
  <si>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</si>
  <si>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</si>
  <si>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</si>
  <si>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</si>
  <si>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</si>
  <si>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</si>
  <si>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</si>
  <si>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</si>
  <si>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</si>
  <si>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</si>
  <si>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</si>
  <si>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</si>
  <si>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</si>
  <si>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</si>
  <si>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</si>
  <si>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</si>
  <si>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</si>
  <si>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</si>
  <si>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</si>
  <si>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</si>
  <si>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</si>
  <si>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</si>
  <si>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</si>
  <si>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</si>
  <si>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</si>
  <si>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</si>
  <si>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</si>
  <si>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</si>
  <si>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</si>
  <si>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</si>
  <si>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</si>
  <si>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</si>
  <si>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</si>
  <si>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</si>
  <si>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</si>
  <si>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</si>
  <si>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</si>
  <si>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</si>
  <si>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</si>
  <si>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</si>
  <si>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</si>
  <si>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</si>
  <si>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</si>
  <si>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</si>
  <si>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</si>
  <si>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</si>
  <si>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</si>
  <si>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</si>
  <si>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</si>
  <si>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</si>
  <si>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</si>
  <si>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</si>
  <si>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</si>
  <si>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</si>
  <si>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</si>
  <si>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</si>
  <si>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</si>
  <si>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</si>
  <si>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</si>
  <si>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</si>
  <si>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</si>
  <si>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</si>
  <si>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</si>
  <si>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</si>
  <si>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</si>
  <si>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</si>
  <si>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</si>
  <si>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</si>
  <si>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</si>
  <si>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</si>
  <si>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</si>
  <si>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</si>
  <si>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</si>
  <si>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</si>
  <si>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</si>
  <si>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</si>
  <si>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</si>
  <si>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</si>
  <si>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</si>
  <si>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</si>
  <si>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</si>
  <si>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</si>
  <si>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</si>
  <si>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</si>
  <si>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</si>
  <si>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</si>
  <si>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</si>
  <si>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</si>
  <si>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</si>
  <si>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</si>
  <si>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</si>
  <si>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</si>
  <si>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</si>
  <si>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</si>
  <si>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</si>
  <si>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</si>
  <si>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</si>
  <si>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</si>
  <si>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</si>
  <si>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</si>
  <si>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</si>
  <si>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</si>
  <si>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</si>
  <si>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</si>
  <si>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</si>
  <si>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</si>
  <si>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</si>
  <si>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</si>
  <si>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</si>
  <si>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</si>
  <si>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</si>
  <si>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</si>
  <si>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</si>
  <si>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</si>
  <si>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</si>
  <si>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</si>
  <si>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</si>
  <si>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</si>
  <si>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</si>
  <si>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</si>
  <si>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</si>
  <si>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</si>
  <si>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</si>
  <si>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</si>
  <si>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</si>
  <si>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</si>
  <si>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</si>
  <si>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</si>
  <si>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</si>
  <si>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</si>
  <si>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</si>
  <si>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</si>
  <si>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</si>
  <si>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</si>
  <si>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</si>
  <si>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</si>
  <si>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</si>
  <si>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</si>
  <si>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</si>
  <si>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</si>
  <si>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</si>
  <si>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</si>
  <si>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</si>
  <si>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</si>
  <si>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</si>
  <si>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</si>
  <si>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</si>
  <si>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</si>
  <si>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</si>
  <si>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</si>
  <si>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</si>
  <si>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</si>
  <si>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</si>
  <si>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</si>
  <si>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</si>
  <si>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</si>
  <si>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</si>
  <si>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</si>
  <si>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</si>
  <si>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</si>
  <si>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</si>
  <si>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</si>
  <si>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</si>
  <si>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</si>
  <si>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</si>
  <si>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</si>
  <si>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</si>
  <si>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</si>
  <si>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</si>
  <si>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</si>
  <si>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</si>
  <si>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</si>
  <si>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</si>
  <si>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</si>
  <si>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</si>
  <si>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</si>
  <si>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</si>
  <si>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</si>
  <si>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</si>
  <si>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</si>
  <si>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</si>
  <si>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</si>
  <si>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</si>
  <si>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</si>
  <si>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</si>
  <si>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</si>
  <si>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</si>
  <si>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</si>
  <si>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</si>
  <si>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</si>
  <si>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</si>
  <si>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</si>
  <si>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</si>
  <si>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</si>
  <si>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</si>
  <si>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</si>
  <si>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</si>
  <si>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</si>
  <si>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</si>
  <si>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</si>
  <si>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</si>
  <si>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</si>
  <si>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</si>
  <si>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</si>
  <si>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</si>
  <si>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</si>
  <si>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</si>
  <si>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</si>
  <si>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</si>
  <si>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</si>
  <si>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</si>
  <si>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</si>
  <si>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</si>
  <si>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</si>
  <si>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</si>
  <si>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</si>
  <si>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</si>
  <si>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</si>
  <si>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</si>
  <si>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</si>
  <si>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</si>
  <si>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</si>
  <si>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</si>
  <si>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</si>
  <si>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</si>
  <si>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</si>
  <si>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</si>
  <si>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</si>
  <si>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</si>
  <si>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</si>
  <si>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</si>
  <si>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</si>
  <si>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</si>
  <si>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</si>
  <si>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</si>
  <si>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</si>
  <si>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</si>
  <si>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</si>
  <si>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</si>
  <si>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</si>
  <si>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</si>
  <si>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</si>
  <si>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</si>
  <si>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</si>
  <si>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</si>
  <si>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</si>
  <si>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</si>
  <si>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</si>
  <si>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</si>
  <si>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</si>
  <si>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</si>
  <si>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</si>
  <si>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</si>
  <si>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</si>
  <si>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</si>
  <si>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</si>
  <si>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</si>
  <si>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</si>
  <si>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</si>
  <si>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</si>
  <si>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</si>
  <si>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</si>
  <si>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</si>
  <si>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</si>
  <si>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</si>
  <si>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</si>
  <si>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</si>
  <si>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</si>
  <si>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</si>
  <si>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</si>
  <si>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</si>
  <si>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</si>
  <si>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</si>
  <si>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</si>
  <si>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</si>
  <si>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</si>
  <si>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</si>
  <si>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</si>
  <si>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</si>
  <si>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</si>
  <si>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</si>
  <si>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</si>
  <si>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</si>
  <si>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</si>
  <si>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</si>
  <si>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</si>
  <si>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</si>
  <si>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</si>
  <si>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</si>
  <si>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</si>
  <si>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</si>
  <si>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</si>
  <si>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</si>
  <si>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</si>
  <si>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</si>
  <si>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</si>
  <si>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</si>
  <si>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</si>
  <si>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</si>
  <si>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</si>
  <si>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</si>
  <si>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</si>
  <si>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</si>
  <si>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</si>
  <si>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</si>
  <si>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</si>
  <si>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</si>
  <si>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</si>
  <si>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</si>
  <si>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</si>
  <si>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</si>
  <si>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</si>
  <si>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</si>
  <si>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</si>
  <si>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</si>
  <si>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</si>
  <si>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</si>
  <si>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</si>
  <si>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</si>
  <si>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</si>
  <si>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</si>
  <si>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</si>
  <si>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</si>
  <si>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</si>
  <si>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</si>
  <si>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</si>
  <si>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</si>
  <si>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</si>
  <si>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</si>
  <si>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</si>
  <si>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</si>
  <si>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</si>
  <si>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</si>
  <si>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</si>
  <si>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</si>
  <si>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</si>
  <si>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</si>
  <si>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</si>
  <si>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</si>
  <si>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</si>
  <si>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</si>
  <si>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</si>
  <si>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</si>
  <si>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</si>
  <si>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</si>
  <si>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</si>
  <si>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</si>
  <si>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</si>
  <si>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</si>
  <si>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</si>
  <si>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</si>
  <si>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</si>
  <si>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</si>
  <si>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</si>
  <si>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</si>
  <si>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</si>
  <si>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</si>
  <si>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</si>
  <si>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</si>
  <si>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</si>
  <si>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</si>
  <si>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</si>
  <si>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</si>
  <si>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</si>
  <si>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</si>
  <si>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</si>
  <si>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</si>
  <si>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</si>
  <si>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</si>
  <si>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</si>
  <si>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</si>
  <si>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</si>
  <si>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</si>
  <si>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</si>
  <si>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</si>
  <si>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</si>
  <si>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</si>
  <si>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</si>
  <si>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</si>
  <si>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</si>
  <si>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</si>
  <si>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</si>
  <si>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</si>
  <si>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</si>
  <si>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</si>
  <si>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</si>
  <si>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</si>
  <si>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</si>
  <si>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</si>
  <si>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</si>
  <si>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</si>
  <si>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</si>
  <si>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</si>
  <si>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</si>
  <si>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</si>
  <si>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</si>
  <si>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</si>
  <si>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</si>
  <si>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</si>
  <si>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</si>
  <si>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</si>
  <si>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</si>
  <si>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</si>
  <si>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</si>
  <si>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</si>
  <si>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</si>
  <si>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</si>
  <si>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</si>
  <si>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</si>
  <si>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</si>
  <si>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</si>
  <si>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</si>
  <si>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</si>
  <si>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</si>
  <si>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</si>
  <si>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</si>
  <si>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</si>
  <si>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</si>
  <si>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</si>
  <si>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</si>
  <si>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</si>
  <si>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</si>
  <si>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</si>
  <si>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</si>
  <si>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</si>
  <si>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</si>
  <si>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</si>
  <si>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</si>
  <si>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</si>
  <si>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</si>
  <si>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</si>
  <si>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</si>
  <si>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</si>
  <si>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</si>
  <si>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</si>
  <si>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</si>
  <si>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</si>
  <si>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</si>
  <si>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</si>
  <si>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</si>
  <si>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</si>
  <si>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</si>
  <si>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</si>
  <si>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</si>
  <si>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</si>
  <si>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</si>
  <si>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</si>
  <si>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</si>
  <si>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</si>
  <si>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</si>
  <si>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</si>
  <si>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</si>
  <si>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</si>
  <si>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</si>
  <si>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</si>
  <si>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</si>
  <si>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</si>
  <si>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</si>
  <si>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</si>
  <si>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</si>
  <si>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</si>
  <si>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</si>
  <si>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</si>
  <si>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</si>
  <si>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</si>
  <si>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</si>
  <si>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</si>
  <si>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</si>
  <si>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</si>
  <si>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</si>
  <si>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</si>
  <si>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</si>
  <si>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</si>
  <si>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</si>
  <si>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</si>
  <si>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</si>
  <si>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</si>
  <si>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</si>
  <si>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</si>
  <si>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</si>
  <si>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</si>
  <si>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</si>
  <si>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</si>
  <si>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</si>
  <si>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</si>
  <si>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</si>
  <si>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</si>
  <si>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</si>
  <si>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</si>
  <si>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</si>
  <si>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</si>
  <si>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</si>
  <si>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</si>
  <si>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</si>
  <si>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</si>
  <si>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</si>
  <si>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</si>
  <si>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</si>
  <si>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</si>
  <si>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</si>
  <si>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</si>
  <si>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</si>
  <si>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</si>
  <si>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</si>
  <si>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</si>
  <si>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</si>
  <si>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</si>
  <si>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</si>
  <si>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</si>
  <si>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</si>
  <si>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</si>
  <si>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</si>
  <si>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</si>
  <si>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</si>
  <si>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</si>
  <si>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</si>
  <si>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</si>
  <si>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</si>
  <si>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</si>
  <si>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</si>
  <si>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</si>
  <si>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</si>
  <si>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</si>
  <si>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</si>
  <si>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</si>
  <si>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</si>
  <si>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</si>
  <si>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</si>
  <si>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</si>
  <si>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</si>
  <si>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</si>
  <si>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</si>
  <si>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</si>
  <si>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</si>
  <si>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</si>
  <si>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</si>
  <si>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</si>
  <si>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</si>
  <si>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</si>
  <si>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</si>
  <si>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</si>
  <si>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</si>
  <si>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</si>
  <si>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</si>
  <si>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</si>
  <si>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</si>
  <si>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</si>
  <si>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</si>
  <si>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</si>
  <si>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</si>
  <si>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</si>
  <si>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</si>
  <si>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</si>
  <si>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</si>
  <si>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</si>
  <si>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</si>
  <si>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</si>
  <si>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</si>
  <si>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</si>
  <si>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</si>
  <si>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</si>
  <si>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</si>
  <si>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</si>
  <si>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</si>
  <si>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</si>
  <si>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</si>
  <si>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</si>
  <si>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</si>
  <si>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</si>
  <si>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</si>
  <si>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</si>
  <si>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</si>
  <si>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</si>
  <si>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</si>
  <si>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</si>
  <si>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</si>
  <si>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</si>
  <si>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</si>
  <si>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</si>
  <si>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</si>
  <si>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</si>
  <si>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</si>
  <si>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</si>
  <si>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</si>
  <si>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</si>
  <si>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</si>
  <si>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</si>
  <si>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</si>
  <si>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</si>
  <si>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</si>
  <si>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</si>
  <si>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</si>
  <si>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</si>
  <si>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</si>
  <si>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</si>
  <si>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</si>
  <si>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</si>
  <si>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</si>
  <si>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</si>
  <si>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</si>
  <si>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</si>
  <si>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</si>
  <si>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</si>
  <si>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</si>
  <si>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</si>
  <si>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</si>
  <si>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</si>
  <si>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</si>
  <si>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</si>
  <si>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</si>
  <si>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</si>
  <si>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</si>
  <si>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</si>
  <si>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</si>
  <si>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</si>
  <si>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</si>
  <si>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</si>
  <si>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</si>
  <si>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</si>
  <si>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</si>
  <si>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</si>
  <si>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</si>
  <si>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</si>
  <si>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</si>
  <si>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</si>
  <si>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</si>
  <si>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</si>
  <si>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</si>
  <si>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</si>
  <si>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</si>
  <si>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</si>
  <si>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</si>
  <si>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</si>
  <si>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</si>
  <si>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</si>
  <si>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</si>
  <si>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</si>
  <si>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</si>
  <si>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</si>
  <si>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</si>
  <si>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</si>
  <si>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</si>
  <si>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</si>
  <si>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</si>
  <si>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</si>
  <si>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</si>
  <si>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</si>
  <si>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</si>
  <si>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</si>
  <si>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</si>
  <si>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</si>
  <si>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</si>
  <si>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</si>
  <si>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</si>
  <si>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</si>
  <si>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</si>
  <si>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</si>
  <si>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</si>
  <si>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</si>
  <si>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</si>
  <si>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</si>
  <si>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</si>
  <si>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</si>
  <si>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</si>
  <si>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</si>
  <si>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</si>
  <si>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</si>
  <si>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</si>
  <si>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</si>
  <si>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</si>
  <si>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</si>
  <si>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</si>
  <si>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</si>
  <si>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</si>
  <si>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</si>
  <si>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</si>
  <si>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</si>
  <si>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</si>
  <si>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</si>
  <si>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</si>
  <si>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</si>
  <si>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</si>
  <si>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</si>
  <si>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</si>
  <si>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</si>
  <si>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</si>
  <si>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</si>
  <si>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</si>
  <si>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</si>
  <si>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</si>
  <si>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</si>
  <si>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</si>
  <si>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</si>
  <si>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</si>
  <si>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</si>
  <si>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</si>
  <si>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</si>
  <si>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</si>
  <si>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</si>
  <si>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</si>
  <si>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</si>
  <si>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</si>
  <si>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</si>
  <si>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</si>
  <si>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</si>
  <si>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</si>
  <si>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</si>
  <si>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</si>
  <si>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</si>
  <si>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</si>
  <si>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</si>
  <si>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</si>
  <si>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</si>
  <si>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</si>
  <si>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</si>
  <si>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</si>
  <si>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</si>
  <si>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</si>
  <si>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</si>
  <si>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</si>
  <si>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</si>
  <si>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</si>
  <si>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</si>
  <si>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</si>
  <si>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</si>
  <si>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</si>
  <si>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</si>
  <si>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</si>
  <si>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</si>
  <si>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</si>
  <si>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</si>
  <si>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</si>
  <si>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</si>
  <si>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</si>
  <si>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</si>
  <si>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</si>
  <si>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</si>
  <si>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</si>
  <si>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</si>
  <si>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</si>
  <si>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</si>
  <si>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</si>
  <si>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</si>
  <si>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</si>
  <si>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</si>
  <si>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</si>
  <si>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</si>
  <si>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</si>
  <si>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</si>
  <si>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</si>
  <si>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</si>
  <si>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</si>
  <si>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</si>
  <si>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</si>
  <si>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</si>
  <si>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</si>
  <si>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</si>
  <si>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</si>
  <si>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</si>
  <si>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</si>
  <si>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</si>
  <si>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</si>
  <si>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</si>
  <si>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</si>
  <si>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</si>
  <si>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</si>
  <si>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</si>
  <si>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</si>
  <si>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</si>
  <si>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</si>
  <si>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</si>
  <si>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</si>
  <si>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</si>
  <si>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</si>
  <si>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</si>
  <si>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</si>
  <si>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</si>
  <si>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</si>
  <si>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</si>
  <si>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</si>
  <si>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</si>
  <si>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</si>
  <si>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</si>
  <si>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</si>
  <si>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</si>
  <si>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</si>
  <si>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</si>
  <si>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</si>
  <si>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</si>
  <si>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</si>
  <si>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</si>
  <si>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</si>
  <si>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</si>
  <si>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</si>
  <si>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</si>
  <si>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</si>
  <si>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</si>
  <si>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</si>
  <si>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</si>
  <si>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</si>
  <si>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</si>
  <si>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</si>
  <si>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</si>
  <si>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</si>
  <si>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</si>
  <si>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</si>
  <si>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</si>
  <si>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</si>
  <si>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</si>
  <si>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</si>
  <si>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</si>
  <si>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</si>
  <si>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</si>
  <si>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</si>
  <si>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</si>
  <si>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</si>
  <si>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</si>
  <si>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</si>
  <si>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</si>
  <si>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</si>
  <si>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</si>
  <si>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</si>
  <si>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</si>
  <si>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</si>
  <si>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</si>
  <si>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</si>
  <si>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</si>
  <si>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</si>
  <si>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</si>
  <si>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</si>
  <si>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</si>
  <si>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</si>
  <si>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</si>
  <si>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</si>
  <si>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</si>
  <si>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</si>
  <si>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</si>
  <si>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</si>
  <si>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</si>
  <si>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</si>
  <si>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</si>
  <si>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</si>
  <si>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</si>
  <si>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</si>
  <si>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</si>
  <si>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</si>
  <si>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</si>
  <si>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</si>
  <si>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</si>
  <si>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</si>
  <si>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</si>
  <si>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</si>
  <si>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</si>
  <si>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</si>
  <si>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</si>
  <si>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</si>
  <si>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</si>
  <si>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</si>
  <si>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</si>
  <si>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</si>
  <si>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</si>
  <si>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</si>
  <si>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</si>
  <si>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</si>
  <si>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</si>
  <si>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</si>
  <si>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</si>
  <si>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</si>
  <si>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</si>
  <si>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</si>
  <si>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</si>
  <si>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</si>
  <si>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</si>
  <si>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</si>
  <si>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</si>
  <si>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</si>
  <si>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</si>
  <si>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</si>
  <si>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</si>
  <si>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</si>
  <si>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</si>
  <si>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</si>
  <si>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</si>
  <si>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</si>
  <si>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</si>
  <si>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</si>
  <si>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</si>
  <si>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</si>
  <si>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</si>
  <si>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</si>
  <si>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</si>
  <si>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</si>
  <si>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</si>
  <si>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</si>
  <si>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</si>
  <si>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</si>
  <si>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</si>
  <si>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</si>
  <si>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</si>
  <si>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</si>
  <si>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</si>
  <si>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</si>
  <si>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</si>
  <si>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</si>
  <si>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</si>
  <si>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</si>
  <si>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</si>
  <si>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</si>
  <si>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</si>
  <si>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</si>
  <si>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</si>
  <si>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</si>
  <si>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</si>
  <si>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</si>
  <si>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</si>
  <si>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</si>
  <si>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</si>
  <si>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</si>
  <si>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</si>
  <si>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</si>
  <si>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</si>
  <si>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</si>
  <si>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</si>
  <si>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</si>
  <si>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</si>
  <si>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</si>
  <si>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</si>
  <si>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</si>
  <si>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</si>
  <si>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</si>
  <si>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</si>
  <si>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</si>
  <si>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</si>
  <si>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</si>
  <si>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</si>
  <si>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</si>
  <si>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</si>
  <si>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</si>
  <si>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</si>
  <si>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</si>
  <si>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</si>
  <si>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</si>
  <si>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</si>
  <si>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</si>
  <si>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</si>
  <si>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</si>
  <si>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</si>
  <si>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</si>
  <si>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</si>
  <si>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</si>
  <si>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</si>
  <si>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</si>
  <si>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</si>
  <si>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</si>
  <si>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</si>
  <si>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</si>
  <si>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</si>
  <si>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</si>
  <si>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</si>
  <si>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</si>
  <si>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</si>
  <si>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</si>
  <si>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</si>
  <si>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</si>
  <si>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</si>
  <si>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</si>
  <si>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</si>
  <si>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</si>
  <si>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</si>
  <si>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</si>
  <si>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</si>
  <si>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</si>
  <si>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</si>
  <si>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</si>
  <si>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</si>
  <si>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</si>
  <si>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</si>
  <si>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</si>
  <si>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</si>
  <si>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</si>
  <si>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</si>
  <si>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</si>
  <si>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</si>
  <si>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</si>
  <si>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</si>
  <si>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</si>
  <si>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</si>
  <si>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</si>
  <si>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</si>
  <si>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</si>
  <si>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</si>
  <si>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</si>
  <si>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</si>
  <si>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</si>
  <si>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</si>
  <si>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</si>
  <si>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</si>
  <si>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</si>
  <si>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</si>
  <si>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</si>
  <si>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</si>
  <si>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</si>
  <si>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</si>
  <si>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</si>
  <si>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</si>
  <si>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</si>
  <si>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</si>
  <si>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</si>
  <si>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</si>
  <si>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</si>
  <si>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</si>
  <si>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</si>
  <si>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</si>
  <si>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</si>
  <si>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</si>
  <si>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</si>
  <si>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</si>
  <si>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</si>
  <si>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</si>
  <si>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</si>
  <si>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</si>
  <si>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</si>
  <si>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</si>
  <si>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</si>
  <si>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</si>
  <si>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</si>
  <si>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</si>
  <si>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</si>
  <si>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</si>
  <si>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</si>
  <si>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</si>
  <si>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</si>
  <si>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</si>
  <si>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</si>
  <si>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</si>
  <si>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</si>
  <si>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</si>
  <si>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</si>
  <si>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</si>
  <si>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</si>
  <si>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</si>
  <si>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</si>
  <si>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</si>
  <si>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</si>
  <si>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</si>
  <si>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</si>
  <si>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</si>
  <si>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</si>
  <si>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</si>
  <si>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</si>
  <si>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</si>
  <si>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</si>
  <si>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</si>
  <si>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</si>
  <si>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</si>
  <si>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</si>
  <si>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</si>
  <si>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</si>
  <si>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</si>
  <si>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</si>
  <si>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</si>
  <si>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</si>
  <si>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</si>
  <si>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</si>
  <si>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</si>
  <si>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</si>
  <si>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</si>
  <si>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</si>
  <si>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</si>
  <si>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</si>
  <si>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</si>
  <si>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</si>
  <si>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</si>
  <si>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</si>
  <si>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</si>
  <si>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</si>
  <si>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</si>
  <si>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</si>
  <si>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</si>
  <si>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</si>
  <si>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</si>
  <si>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</si>
  <si>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</si>
  <si>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</si>
  <si>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</si>
  <si>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</si>
  <si>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</si>
  <si>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</si>
  <si>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</si>
  <si>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</si>
  <si>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</si>
  <si>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</si>
  <si>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</si>
  <si>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</si>
  <si>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</si>
  <si>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</si>
  <si>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</si>
  <si>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</si>
  <si>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</si>
  <si>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</si>
  <si>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</si>
  <si>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</si>
  <si>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</si>
  <si>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</si>
  <si>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</si>
  <si>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</si>
  <si>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</si>
  <si>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</si>
  <si>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</si>
  <si>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</si>
  <si>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</si>
  <si>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</si>
  <si>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</si>
  <si>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</si>
  <si>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</si>
  <si>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</si>
  <si>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</si>
  <si>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</si>
  <si>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</si>
  <si>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</si>
  <si>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</si>
  <si>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</si>
  <si>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</si>
  <si>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</si>
  <si>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</si>
  <si>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</si>
  <si>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</si>
  <si>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</si>
  <si>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</si>
  <si>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</si>
  <si>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</si>
  <si>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</si>
  <si>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</si>
  <si>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</si>
  <si>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</si>
  <si>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</si>
  <si>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</si>
  <si>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</si>
  <si>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</si>
  <si>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</si>
  <si>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</si>
  <si>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</si>
  <si>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</si>
  <si>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</si>
  <si>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</si>
  <si>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</si>
  <si>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</si>
  <si>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</si>
  <si>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</si>
  <si>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</si>
  <si>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</si>
  <si>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</si>
  <si>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</si>
  <si>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</si>
  <si>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</si>
  <si>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</si>
  <si>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</si>
  <si>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</si>
  <si>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</si>
  <si>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</si>
  <si>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</si>
  <si>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</si>
  <si>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</si>
  <si>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</si>
  <si>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</si>
  <si>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</si>
  <si>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</si>
  <si>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</si>
  <si>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</si>
  <si>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</si>
  <si>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</si>
  <si>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</si>
  <si>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</si>
  <si>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</si>
  <si>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</si>
  <si>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</si>
  <si>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</si>
  <si>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</si>
  <si>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</si>
  <si>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</si>
  <si>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</si>
  <si>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</si>
  <si>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</si>
  <si>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</si>
  <si>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</si>
  <si>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</si>
  <si>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</si>
  <si>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</si>
  <si>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</si>
  <si>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</si>
  <si>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</si>
  <si>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</si>
  <si>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</si>
  <si>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</si>
  <si>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</si>
  <si>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</si>
  <si>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</si>
  <si>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</si>
  <si>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</si>
  <si>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</si>
  <si>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</si>
  <si>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</si>
  <si>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</si>
  <si>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</si>
  <si>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</si>
  <si>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</si>
  <si>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</si>
  <si>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</si>
  <si>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</si>
  <si>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</si>
  <si>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</si>
  <si>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</si>
  <si>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</si>
  <si>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</si>
  <si>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</si>
  <si>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</si>
  <si>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</si>
  <si>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</si>
  <si>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</si>
  <si>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</si>
  <si>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</si>
  <si>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</si>
  <si>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</si>
  <si>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</si>
  <si>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</si>
  <si>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</si>
  <si>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</si>
  <si>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</si>
  <si>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</si>
  <si>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</si>
  <si>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</si>
  <si>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</si>
  <si>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</si>
  <si>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</si>
  <si>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</si>
  <si>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</si>
  <si>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</si>
  <si>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</si>
  <si>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</si>
  <si>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</si>
  <si>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</si>
  <si>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</si>
  <si>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</si>
  <si>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</si>
  <si>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</si>
  <si>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</si>
  <si>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</si>
  <si>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</si>
  <si>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</si>
  <si>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</si>
  <si>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</si>
  <si>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</si>
  <si>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</si>
  <si>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</si>
  <si>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</si>
  <si>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</si>
  <si>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</si>
  <si>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</si>
  <si>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</si>
  <si>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</si>
  <si>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</si>
  <si>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</si>
  <si>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</si>
  <si>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</si>
  <si>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</si>
  <si>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</si>
  <si>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</si>
  <si>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</si>
  <si>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</si>
  <si>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</si>
  <si>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</si>
  <si>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</si>
  <si>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</si>
  <si>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</si>
  <si>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</si>
  <si>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</si>
  <si>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</si>
  <si>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</si>
  <si>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</si>
  <si>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</si>
  <si>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</si>
  <si>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</si>
  <si>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</si>
  <si>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</si>
  <si>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</si>
  <si>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</si>
  <si>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</si>
  <si>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</si>
  <si>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</si>
  <si>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</si>
  <si>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</si>
  <si>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</si>
  <si>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</si>
  <si>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</si>
  <si>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</si>
  <si>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</si>
  <si>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</si>
  <si>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</si>
  <si>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</si>
  <si>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</si>
  <si>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</si>
  <si>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</si>
  <si>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</si>
  <si>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</si>
  <si>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</si>
  <si>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</si>
  <si>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</si>
  <si>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</si>
  <si>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</si>
  <si>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</si>
  <si>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</si>
  <si>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</si>
  <si>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</si>
  <si>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</si>
  <si>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</si>
  <si>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</si>
  <si>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</si>
  <si>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</si>
  <si>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</si>
  <si>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</si>
  <si>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</si>
  <si>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</si>
  <si>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</si>
  <si>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</si>
  <si>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</si>
  <si>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</si>
  <si>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</si>
  <si>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</si>
  <si>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</si>
  <si>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</si>
  <si>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</si>
  <si>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</si>
  <si>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</si>
  <si>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</si>
  <si>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</si>
  <si>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</si>
  <si>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</si>
  <si>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</si>
  <si>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</si>
  <si>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</si>
  <si>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</si>
  <si>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</si>
  <si>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</si>
  <si>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</si>
  <si>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</si>
  <si>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</si>
  <si>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</si>
  <si>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</si>
  <si>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</si>
  <si>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</si>
  <si>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</si>
  <si>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</si>
  <si>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</si>
  <si>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</si>
  <si>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</si>
  <si>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</si>
  <si>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</si>
  <si>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</si>
  <si>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</si>
  <si>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</si>
  <si>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</si>
  <si>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</si>
  <si>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</si>
  <si>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</si>
  <si>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</si>
  <si>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</si>
  <si>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</si>
  <si>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</si>
  <si>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</si>
  <si>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</si>
  <si>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</si>
  <si>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</si>
  <si>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</si>
  <si>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</si>
  <si>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</si>
  <si>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</si>
  <si>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</si>
  <si>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</si>
  <si>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</si>
  <si>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</si>
  <si>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</si>
  <si>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</si>
  <si>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</si>
  <si>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</si>
  <si>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</si>
  <si>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</si>
  <si>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</si>
  <si>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</si>
  <si>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</si>
  <si>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</si>
  <si>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</si>
  <si>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</si>
  <si>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</si>
  <si>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</si>
  <si>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</si>
  <si>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</si>
  <si>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</si>
  <si>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</si>
  <si>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</si>
  <si>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</si>
  <si>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</si>
  <si>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</si>
  <si>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</si>
  <si>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</si>
  <si>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</si>
  <si>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</si>
  <si>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</si>
  <si>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</si>
  <si>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</si>
  <si>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</si>
  <si>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</si>
  <si>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</si>
  <si>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</si>
  <si>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</si>
  <si>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</si>
  <si>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</si>
  <si>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</si>
  <si>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</si>
  <si>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</si>
  <si>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</si>
  <si>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</si>
  <si>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</si>
  <si>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</si>
  <si>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</si>
  <si>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</si>
  <si>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</si>
  <si>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</si>
  <si>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</si>
  <si>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</si>
  <si>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</si>
  <si>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</si>
  <si>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</si>
  <si>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</si>
  <si>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</si>
  <si>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</si>
  <si>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</si>
  <si>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</si>
  <si>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</si>
  <si>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</si>
  <si>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</si>
  <si>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</si>
  <si>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</si>
  <si>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</si>
  <si>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</si>
  <si>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</si>
  <si>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</si>
  <si>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</si>
  <si>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</si>
  <si>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</si>
  <si>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</si>
  <si>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</si>
  <si>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</si>
  <si>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</si>
  <si>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</si>
  <si>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</si>
  <si>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</si>
  <si>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</si>
  <si>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</si>
  <si>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</si>
  <si>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</si>
  <si>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</si>
  <si>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</si>
  <si>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</si>
  <si>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</si>
  <si>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</si>
  <si>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</si>
  <si>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</si>
  <si>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</si>
  <si>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</si>
  <si>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</si>
  <si>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</si>
  <si>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</si>
  <si>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</si>
  <si>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</si>
  <si>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</si>
  <si>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</si>
  <si>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</si>
  <si>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</si>
  <si>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</si>
  <si>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</si>
  <si>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</si>
  <si>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</si>
  <si>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</si>
  <si>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</si>
  <si>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</si>
  <si>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</si>
  <si>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</si>
  <si>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</si>
  <si>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</si>
  <si>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</si>
  <si>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</si>
  <si>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</si>
  <si>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</si>
  <si>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</si>
  <si>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</si>
  <si>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</si>
  <si>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</si>
  <si>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</si>
  <si>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</si>
  <si>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</si>
  <si>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</si>
  <si>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</si>
  <si>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</si>
  <si>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</si>
  <si>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</si>
  <si>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</si>
  <si>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</si>
  <si>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</si>
  <si>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</si>
  <si>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</si>
  <si>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</si>
  <si>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</si>
  <si>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</si>
  <si>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</si>
  <si>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</si>
  <si>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</si>
  <si>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</si>
  <si>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</si>
  <si>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</si>
  <si>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</si>
  <si>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</si>
  <si>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</si>
  <si>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</si>
  <si>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</si>
  <si>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</si>
  <si>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</si>
  <si>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</si>
  <si>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</si>
  <si>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</si>
  <si>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</si>
  <si>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</si>
  <si>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</si>
  <si>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</si>
  <si>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</si>
  <si>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</si>
  <si>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</si>
  <si>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</si>
  <si>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</si>
  <si>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</si>
  <si>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</si>
  <si>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</si>
  <si>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</si>
  <si>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</si>
  <si>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</si>
  <si>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</si>
  <si>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</si>
  <si>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</si>
  <si>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</si>
  <si>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</si>
  <si>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</si>
  <si>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</si>
  <si>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</si>
  <si>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</si>
  <si>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</si>
  <si>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</si>
  <si>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</si>
  <si>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</si>
  <si>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</si>
  <si>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</si>
  <si>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</si>
  <si>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</si>
  <si>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</si>
  <si>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</si>
  <si>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</si>
  <si>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</si>
  <si>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</si>
  <si>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</si>
  <si>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</si>
  <si>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</si>
  <si>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</si>
  <si>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</si>
  <si>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</si>
  <si>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</si>
  <si>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</si>
  <si>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</si>
  <si>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</si>
  <si>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</si>
  <si>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</si>
  <si>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</si>
  <si>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</si>
  <si>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</si>
  <si>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</si>
  <si>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</si>
  <si>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</si>
  <si>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</si>
  <si>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</si>
  <si>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</si>
  <si>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</si>
  <si>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</si>
  <si>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</si>
  <si>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</si>
  <si>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</si>
  <si>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</si>
  <si>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</si>
  <si>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</si>
  <si>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</si>
  <si>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</si>
  <si>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</si>
  <si>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</si>
  <si>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</si>
  <si>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</si>
  <si>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</si>
  <si>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</si>
  <si>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</si>
  <si>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</si>
  <si>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</si>
  <si>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</si>
  <si>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</si>
  <si>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</si>
  <si>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</si>
  <si>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</si>
  <si>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</si>
  <si>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</si>
  <si>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</si>
  <si>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</si>
  <si>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</si>
  <si>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</si>
  <si>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</si>
  <si>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</si>
  <si>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</si>
  <si>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</si>
  <si>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</si>
  <si>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</si>
  <si>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</si>
  <si>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</si>
  <si>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</si>
  <si>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</si>
  <si>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</si>
  <si>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</si>
  <si>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</si>
  <si>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</si>
  <si>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</si>
  <si>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</si>
  <si>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</si>
  <si>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</si>
  <si>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</si>
  <si>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</si>
  <si>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</si>
  <si>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</si>
  <si>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</si>
  <si>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</si>
  <si>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</si>
  <si>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</si>
  <si>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</si>
  <si>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</si>
  <si>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</si>
  <si>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</si>
  <si>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</si>
  <si>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</si>
  <si>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</si>
  <si>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</si>
  <si>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</si>
  <si>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</si>
  <si>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</si>
  <si>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</si>
  <si>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</si>
  <si>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</si>
  <si>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</si>
  <si>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</si>
  <si>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</si>
  <si>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</si>
  <si>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</si>
  <si>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</si>
  <si>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</si>
  <si>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</si>
  <si>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</si>
  <si>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</si>
  <si>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</si>
  <si>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</si>
  <si>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</si>
  <si>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</si>
  <si>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</si>
  <si>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</si>
  <si>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</si>
  <si>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</si>
  <si>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</si>
  <si>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</si>
  <si>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</si>
  <si>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</si>
  <si>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</si>
  <si>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</si>
  <si>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</si>
  <si>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</si>
  <si>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</si>
  <si>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</si>
  <si>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</si>
  <si>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</si>
  <si>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</si>
  <si>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</si>
  <si>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</si>
  <si>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</si>
  <si>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</si>
  <si>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</si>
  <si>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</si>
  <si>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</si>
  <si>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</si>
  <si>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</si>
  <si>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</si>
  <si>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</si>
  <si>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</si>
  <si>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</si>
  <si>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</si>
  <si>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</si>
  <si>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</si>
  <si>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</si>
  <si>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</si>
  <si>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</si>
  <si>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</si>
  <si>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</si>
  <si>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</si>
  <si>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</si>
  <si>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</si>
  <si>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</si>
  <si>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</si>
  <si>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</si>
  <si>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</si>
  <si>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</si>
  <si>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</si>
  <si>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</si>
  <si>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</si>
  <si>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</si>
  <si>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</si>
  <si>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</si>
  <si>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</si>
  <si>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</si>
  <si>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</si>
  <si>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</si>
  <si>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</si>
  <si>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</si>
  <si>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</si>
  <si>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</si>
  <si>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</si>
  <si>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</si>
  <si>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</si>
  <si>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</si>
  <si>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</si>
  <si>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</si>
  <si>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</si>
  <si>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</si>
  <si>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</si>
  <si>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</si>
  <si>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</si>
  <si>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</si>
  <si>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</si>
  <si>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</si>
  <si>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</si>
  <si>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</si>
  <si>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</si>
  <si>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</si>
  <si>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</si>
  <si>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</si>
  <si>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</si>
  <si>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</si>
  <si>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</si>
  <si>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</si>
  <si>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</si>
  <si>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</si>
  <si>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</si>
  <si>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</si>
  <si>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</si>
  <si>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</si>
  <si>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</si>
  <si>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</si>
  <si>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</si>
  <si>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</si>
  <si>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</si>
  <si>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</si>
  <si>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</si>
  <si>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</si>
  <si>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</si>
  <si>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</si>
  <si>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</si>
  <si>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</si>
  <si>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</si>
  <si>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</si>
  <si>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</si>
  <si>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</si>
  <si>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</si>
  <si>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</si>
  <si>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</si>
  <si>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</si>
  <si>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</si>
  <si>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</si>
  <si>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</si>
  <si>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</si>
  <si>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</si>
  <si>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</si>
  <si>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</si>
  <si>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</si>
  <si>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</si>
  <si>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</si>
  <si>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</si>
  <si>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</si>
  <si>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</si>
  <si>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</si>
  <si>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</si>
  <si>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</si>
  <si>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</si>
  <si>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</si>
  <si>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</si>
  <si>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</si>
  <si>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</si>
  <si>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</si>
  <si>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</si>
  <si>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</si>
  <si>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</si>
  <si>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</si>
  <si>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</si>
  <si>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</si>
  <si>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</si>
  <si>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</si>
  <si>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</si>
  <si>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</si>
  <si>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</si>
  <si>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</si>
  <si>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</si>
  <si>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</si>
  <si>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</si>
  <si>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</si>
  <si>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</si>
  <si>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</si>
  <si>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</si>
  <si>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</si>
  <si>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</si>
  <si>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</si>
  <si>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</si>
  <si>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</si>
  <si>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</si>
  <si>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</si>
  <si>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</si>
  <si>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</si>
  <si>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</si>
  <si>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</si>
  <si>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</si>
  <si>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</si>
  <si>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</si>
  <si>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</si>
  <si>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</si>
  <si>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</si>
  <si>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</si>
  <si>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</si>
  <si>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</si>
  <si>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</si>
  <si>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</si>
  <si>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</si>
  <si>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</si>
  <si>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</si>
  <si>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</si>
  <si>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</si>
  <si>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</si>
  <si>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</si>
  <si>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</si>
  <si>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</si>
  <si>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</si>
  <si>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</si>
  <si>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</si>
  <si>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</si>
  <si>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</si>
  <si>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</si>
  <si>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</si>
  <si>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</si>
  <si>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</si>
  <si>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</si>
  <si>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</si>
  <si>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</si>
  <si>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</si>
  <si>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</si>
  <si>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</si>
  <si>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</si>
  <si>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</si>
  <si>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</si>
  <si>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</si>
  <si>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</si>
  <si>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</si>
  <si>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</si>
  <si>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</si>
  <si>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</si>
  <si>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</si>
  <si>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</si>
  <si>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</si>
  <si>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</si>
  <si>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</si>
  <si>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</si>
  <si>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</si>
  <si>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</si>
  <si>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</si>
  <si>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</si>
  <si>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</si>
  <si>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</si>
  <si>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</si>
  <si>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</si>
  <si>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</si>
  <si>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</si>
  <si>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</si>
  <si>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</si>
  <si>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</si>
  <si>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</si>
  <si>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</si>
  <si>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</si>
  <si>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</si>
  <si>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</si>
  <si>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</si>
  <si>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</si>
  <si>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</si>
  <si>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</si>
  <si>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</si>
  <si>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</si>
  <si>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</si>
  <si>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</si>
  <si>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</si>
  <si>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</si>
  <si>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</si>
  <si>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</si>
  <si>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</si>
  <si>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</si>
  <si>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</si>
  <si>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</si>
  <si>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</si>
  <si>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</si>
  <si>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</si>
  <si>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</si>
  <si>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</si>
  <si>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</si>
  <si>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</si>
  <si>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</si>
  <si>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</si>
  <si>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</si>
  <si>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</si>
  <si>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</si>
  <si>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</si>
  <si>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</si>
  <si>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</si>
  <si>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</si>
  <si>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</si>
  <si>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</si>
  <si>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</si>
  <si>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</si>
  <si>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</si>
  <si>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</si>
  <si>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</si>
  <si>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</si>
  <si>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</si>
  <si>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</si>
  <si>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</si>
  <si>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</si>
  <si>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</si>
  <si>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</si>
  <si>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</si>
  <si>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</si>
  <si>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</si>
  <si>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</si>
  <si>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</si>
  <si>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</si>
  <si>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</si>
  <si>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</si>
  <si>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</si>
  <si>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</si>
  <si>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</si>
  <si>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</si>
  <si>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</si>
  <si>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</si>
  <si>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</si>
  <si>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</si>
  <si>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</si>
  <si>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</si>
  <si>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</si>
  <si>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</si>
  <si>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</si>
  <si>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</si>
  <si>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</si>
  <si>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</si>
  <si>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</si>
  <si>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</si>
  <si>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</si>
  <si>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</si>
  <si>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</si>
  <si>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</si>
  <si>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</si>
  <si>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</si>
  <si>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</si>
  <si>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</si>
  <si>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</si>
  <si>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</si>
  <si>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</si>
  <si>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</si>
  <si>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</si>
  <si>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</si>
  <si>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</si>
  <si>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</si>
  <si>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</si>
  <si>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</si>
  <si>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</si>
  <si>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</si>
  <si>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</si>
  <si>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</si>
  <si>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</si>
  <si>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</si>
  <si>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</si>
  <si>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</si>
  <si>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</si>
  <si>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</si>
  <si>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</si>
  <si>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</si>
  <si>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</si>
  <si>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</si>
  <si>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</si>
  <si>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</si>
  <si>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</si>
  <si>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</si>
  <si>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</si>
  <si>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</si>
  <si>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</si>
  <si>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</si>
  <si>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</si>
  <si>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</si>
  <si>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</si>
  <si>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</si>
  <si>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</si>
  <si>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</si>
  <si>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</si>
  <si>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</si>
  <si>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</si>
  <si>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</si>
  <si>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</si>
  <si>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</si>
  <si>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</si>
  <si>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</si>
  <si>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</si>
  <si>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</si>
  <si>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</si>
  <si>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</si>
  <si>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</si>
  <si>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</si>
  <si>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</si>
  <si>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</si>
  <si>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</si>
  <si>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</si>
  <si>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</si>
  <si>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</si>
  <si>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</si>
  <si>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</si>
  <si>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</si>
  <si>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</si>
  <si>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</si>
  <si>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</si>
  <si>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</si>
  <si>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</si>
  <si>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</si>
  <si>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</si>
  <si>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</si>
  <si>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</si>
  <si>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</si>
  <si>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</si>
  <si>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</si>
  <si>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</si>
  <si>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</si>
  <si>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</si>
  <si>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</si>
  <si>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</si>
  <si>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</si>
  <si>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</si>
  <si>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</si>
  <si>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</si>
  <si>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</si>
  <si>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</si>
  <si>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</si>
  <si>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</si>
  <si>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</si>
  <si>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</si>
  <si>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</si>
  <si>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</si>
  <si>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</si>
  <si>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</si>
  <si>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</si>
  <si>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</si>
  <si>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</si>
  <si>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</si>
  <si>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</si>
  <si>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</si>
  <si>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</si>
  <si>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</si>
  <si>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</si>
  <si>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</si>
  <si>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</si>
  <si>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</si>
  <si>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</si>
  <si>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</si>
  <si>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</si>
  <si>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</si>
  <si>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</si>
  <si>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</si>
  <si>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</si>
  <si>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</si>
  <si>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</si>
  <si>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</si>
  <si>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</si>
  <si>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</si>
  <si>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</si>
  <si>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</si>
  <si>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</si>
  <si>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</si>
  <si>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</si>
  <si>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</si>
  <si>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</si>
  <si>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</si>
  <si>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</si>
  <si>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</si>
  <si>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</si>
  <si>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</si>
  <si>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</si>
  <si>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</si>
  <si>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</si>
  <si>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</si>
  <si>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</si>
  <si>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</si>
  <si>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</si>
  <si>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</si>
  <si>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</si>
  <si>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</si>
  <si>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</si>
  <si>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</si>
  <si>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</si>
  <si>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</si>
  <si>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</si>
  <si>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</si>
  <si>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</si>
  <si>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</si>
  <si>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</si>
  <si>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</si>
  <si>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</si>
  <si>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</si>
  <si>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</si>
  <si>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</si>
  <si>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</si>
  <si>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</si>
  <si>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</si>
  <si>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</si>
  <si>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</si>
  <si>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</si>
  <si>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</si>
  <si>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</si>
  <si>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</si>
  <si>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</si>
  <si>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</si>
  <si>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</si>
  <si>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</si>
  <si>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</si>
  <si>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</si>
  <si>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</si>
  <si>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</si>
  <si>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</si>
  <si>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</si>
  <si>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</si>
  <si>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</si>
  <si>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</si>
  <si>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</si>
  <si>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</si>
  <si>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</si>
  <si>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</si>
  <si>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</si>
  <si>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</si>
  <si>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</si>
  <si>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</si>
  <si>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</si>
  <si>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</si>
  <si>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</si>
  <si>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</si>
  <si>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</si>
  <si>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</si>
  <si>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</si>
  <si>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</si>
  <si>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</si>
  <si>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</si>
  <si>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</si>
  <si>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</si>
  <si>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</si>
  <si>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</si>
  <si>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</si>
  <si>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</si>
  <si>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</si>
  <si>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</si>
  <si>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</si>
  <si>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</si>
  <si>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</si>
  <si>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</si>
  <si>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</si>
  <si>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</si>
  <si>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</si>
  <si>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</si>
  <si>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</si>
  <si>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</si>
  <si>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</si>
  <si>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</si>
  <si>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</si>
  <si>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</si>
  <si>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</si>
  <si>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</si>
  <si>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</si>
  <si>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</si>
  <si>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</si>
  <si>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</si>
  <si>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</si>
  <si>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</si>
  <si>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</si>
  <si>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</si>
  <si>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</si>
  <si>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</si>
  <si>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</si>
  <si>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</si>
  <si>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</si>
  <si>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</si>
  <si>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</si>
  <si>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</si>
  <si>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</si>
  <si>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</si>
  <si>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</si>
  <si>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</si>
  <si>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</si>
  <si>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</si>
  <si>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</si>
  <si>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</si>
  <si>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</si>
  <si>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</si>
  <si>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</si>
  <si>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</si>
  <si>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</si>
  <si>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</si>
  <si>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</si>
  <si>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</si>
  <si>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</si>
  <si>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</si>
  <si>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</si>
  <si>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</si>
  <si>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</si>
  <si>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</si>
  <si>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</si>
  <si>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</si>
  <si>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</si>
  <si>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</si>
  <si>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</si>
  <si>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</si>
  <si>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</si>
  <si>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</si>
  <si>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</si>
  <si>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</si>
  <si>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</si>
  <si>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</si>
  <si>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</si>
  <si>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</si>
  <si>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</si>
  <si>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</si>
  <si>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</si>
  <si>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</si>
  <si>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</si>
  <si>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</si>
  <si>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</si>
  <si>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</si>
  <si>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</si>
  <si>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</si>
  <si>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</si>
  <si>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</si>
  <si>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</si>
  <si>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</si>
  <si>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</si>
  <si>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</si>
  <si>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</si>
  <si>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</si>
  <si>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</si>
  <si>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</si>
  <si>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</si>
  <si>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</si>
  <si>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</si>
  <si>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</si>
  <si>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</si>
  <si>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</si>
  <si>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</si>
  <si>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</si>
  <si>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</si>
  <si>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</si>
  <si>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</si>
  <si>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</si>
  <si>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</si>
  <si>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</si>
  <si>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</si>
  <si>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</si>
  <si>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</si>
  <si>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</si>
  <si>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</si>
  <si>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</si>
  <si>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</si>
  <si>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</si>
  <si>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</si>
  <si>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</si>
  <si>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</si>
  <si>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</si>
  <si>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</si>
  <si>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</si>
  <si>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</si>
  <si>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</si>
  <si>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</si>
  <si>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</si>
  <si>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</si>
  <si>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</si>
  <si>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</si>
  <si>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</si>
  <si>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</si>
  <si>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</si>
  <si>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</si>
  <si>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</si>
  <si>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</si>
  <si>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</si>
  <si>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</si>
  <si>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</si>
  <si>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</si>
  <si>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</si>
  <si>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</si>
  <si>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</si>
  <si>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</si>
  <si>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</si>
  <si>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</si>
  <si>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</si>
  <si>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</si>
  <si>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</si>
  <si>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</si>
  <si>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</si>
  <si>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</si>
  <si>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</si>
  <si>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</si>
  <si>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</si>
  <si>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</si>
  <si>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</si>
  <si>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</si>
  <si>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</si>
  <si>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</si>
  <si>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</si>
  <si>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</si>
  <si>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</si>
  <si>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</si>
  <si>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</si>
  <si>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</si>
  <si>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</si>
  <si>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</si>
  <si>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</si>
  <si>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</si>
  <si>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</si>
  <si>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</si>
  <si>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</si>
  <si>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</si>
  <si>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</si>
  <si>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</si>
  <si>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</si>
  <si>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</si>
  <si>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</si>
  <si>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</si>
  <si>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</si>
  <si>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</si>
  <si>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</si>
  <si>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</si>
  <si>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</si>
  <si>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</si>
  <si>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</si>
  <si>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</si>
  <si>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</si>
  <si>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</si>
  <si>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</si>
  <si>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</si>
  <si>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</si>
  <si>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</si>
  <si>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</si>
  <si>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</si>
  <si>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</si>
  <si>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</si>
  <si>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</si>
  <si>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</si>
  <si>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</si>
  <si>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</si>
  <si>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</si>
  <si>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</si>
  <si>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</si>
  <si>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</si>
  <si>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</si>
  <si>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</si>
  <si>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</si>
  <si>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</si>
  <si>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</si>
  <si>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</si>
  <si>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</si>
  <si>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</si>
  <si>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</si>
  <si>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</si>
  <si>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</si>
  <si>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</si>
  <si>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</si>
  <si>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</si>
  <si>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</si>
  <si>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</si>
  <si>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</si>
  <si>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</si>
  <si>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</si>
  <si>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</si>
  <si>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</si>
  <si>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</si>
  <si>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</si>
  <si>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</si>
  <si>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</si>
  <si>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</si>
  <si>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</si>
  <si>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</si>
  <si>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</si>
  <si>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</si>
  <si>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</si>
  <si>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</si>
  <si>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</si>
  <si>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</si>
  <si>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</si>
  <si>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</si>
  <si>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</si>
  <si>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</si>
  <si>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</si>
  <si>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</si>
  <si>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</si>
  <si>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</si>
  <si>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</si>
  <si>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</si>
  <si>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</si>
  <si>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</si>
  <si>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</si>
  <si>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</si>
  <si>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</si>
  <si>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</si>
  <si>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</si>
  <si>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</si>
  <si>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</si>
  <si>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</si>
  <si>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</si>
  <si>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</si>
  <si>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</si>
  <si>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</si>
  <si>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</si>
  <si>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</si>
  <si>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</si>
  <si>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</si>
  <si>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</si>
  <si>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</si>
  <si>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</si>
  <si>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</si>
  <si>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</si>
  <si>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</si>
  <si>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</si>
  <si>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</si>
  <si>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</si>
  <si>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</si>
  <si>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</si>
  <si>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</si>
  <si>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</si>
  <si>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</si>
  <si>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</si>
  <si>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</si>
  <si>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</si>
  <si>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</si>
  <si>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</si>
  <si>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</si>
  <si>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</si>
  <si>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</si>
  <si>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</si>
  <si>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</si>
  <si>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</si>
  <si>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</si>
  <si>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</si>
  <si>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</si>
  <si>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</si>
  <si>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</si>
  <si>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</si>
  <si>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</si>
  <si>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</si>
  <si>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</si>
  <si>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</si>
  <si>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</si>
  <si>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</si>
  <si>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</si>
  <si>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</si>
  <si>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</si>
  <si>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</si>
  <si>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</si>
  <si>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</si>
  <si>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</si>
  <si>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</si>
  <si>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</si>
  <si>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</si>
  <si>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</si>
  <si>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</si>
  <si>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</si>
  <si>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</si>
  <si>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</si>
  <si>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</si>
  <si>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</si>
  <si>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</si>
  <si>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</si>
  <si>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</si>
  <si>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</si>
  <si>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</si>
  <si>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</si>
  <si>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</si>
  <si>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</si>
  <si>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</si>
  <si>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</si>
  <si>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</si>
  <si>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</si>
  <si>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</si>
  <si>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</si>
  <si>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</si>
  <si>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</si>
  <si>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</si>
  <si>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</si>
  <si>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</si>
  <si>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</si>
  <si>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</si>
  <si>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</si>
  <si>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</si>
  <si>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</si>
  <si>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</si>
  <si>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</si>
  <si>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</si>
  <si>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</si>
  <si>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</si>
  <si>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</si>
  <si>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</si>
  <si>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</si>
  <si>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</si>
  <si>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</si>
  <si>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</si>
  <si>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</si>
  <si>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</si>
  <si>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</si>
  <si>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</si>
  <si>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</si>
  <si>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</si>
  <si>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</si>
  <si>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</si>
  <si>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</si>
  <si>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</si>
  <si>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</si>
  <si>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</si>
  <si>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</si>
  <si>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</si>
  <si>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</si>
  <si>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</si>
  <si>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</si>
  <si>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</si>
  <si>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</si>
  <si>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</si>
  <si>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</si>
  <si>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</si>
  <si>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</si>
  <si>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</si>
  <si>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</si>
  <si>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</si>
  <si>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</si>
  <si>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</si>
  <si>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</si>
  <si>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</si>
  <si>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</si>
  <si>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</si>
  <si>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</si>
  <si>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</si>
  <si>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</si>
  <si>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</si>
  <si>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</si>
  <si>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</si>
  <si>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</si>
  <si>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</si>
  <si>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</si>
  <si>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</si>
  <si>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</si>
  <si>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</si>
  <si>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</si>
  <si>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</si>
  <si>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</si>
  <si>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</si>
  <si>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</si>
  <si>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</si>
  <si>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</si>
  <si>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</si>
  <si>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</si>
  <si>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</si>
  <si>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</si>
  <si>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</si>
  <si>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</si>
  <si>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</si>
  <si>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</si>
  <si>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</si>
  <si>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</si>
  <si>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</si>
  <si>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</si>
  <si>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</si>
  <si>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</si>
  <si>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</si>
  <si>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</si>
  <si>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</si>
  <si>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</si>
  <si>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</si>
  <si>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</si>
  <si>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</si>
  <si>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</si>
  <si>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</si>
  <si>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</si>
  <si>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</si>
  <si>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</si>
  <si>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</si>
  <si>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</si>
  <si>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</si>
  <si>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</si>
  <si>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</si>
  <si>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</si>
  <si>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</si>
  <si>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</si>
  <si>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</si>
  <si>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</si>
  <si>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</si>
  <si>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</si>
  <si>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</si>
  <si>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</si>
  <si>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</si>
  <si>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</si>
  <si>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</si>
  <si>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</si>
  <si>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</si>
  <si>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</si>
  <si>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</si>
  <si>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</si>
  <si>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</si>
  <si>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</si>
  <si>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</si>
  <si>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</si>
  <si>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</si>
  <si>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</si>
  <si>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</si>
  <si>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</si>
  <si>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</si>
  <si>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</si>
  <si>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</si>
  <si>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</si>
  <si>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</si>
  <si>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</si>
  <si>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</si>
  <si>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</si>
  <si>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</si>
  <si>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</si>
  <si>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</si>
  <si>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</si>
  <si>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</si>
  <si>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</si>
  <si>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</si>
  <si>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</si>
  <si>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</si>
  <si>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</si>
  <si>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</si>
  <si>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</si>
  <si>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</si>
  <si>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</si>
  <si>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</si>
  <si>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</si>
  <si>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</si>
  <si>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</si>
  <si>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</si>
  <si>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</si>
  <si>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</si>
  <si>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</si>
  <si>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</si>
  <si>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</si>
  <si>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</si>
  <si>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</si>
  <si>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</si>
  <si>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</si>
  <si>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</si>
  <si>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</si>
  <si>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</si>
  <si>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</si>
  <si>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</si>
  <si>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</si>
  <si>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</si>
  <si>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</si>
  <si>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</si>
  <si>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</si>
  <si>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</si>
  <si>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</si>
  <si>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</si>
  <si>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</si>
  <si>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</si>
  <si>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</si>
  <si>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</si>
  <si>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</si>
  <si>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</si>
  <si>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</si>
  <si>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</si>
  <si>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</si>
  <si>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</si>
  <si>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</si>
  <si>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</si>
  <si>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</si>
  <si>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</si>
  <si>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</si>
  <si>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</si>
  <si>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</si>
  <si>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</si>
  <si>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</si>
  <si>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</si>
  <si>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</si>
  <si>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</si>
  <si>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</si>
  <si>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</si>
  <si>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</si>
  <si>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</si>
  <si>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</si>
  <si>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</si>
  <si>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</si>
  <si>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</si>
  <si>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</si>
  <si>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</si>
  <si>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</si>
  <si>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</si>
  <si>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</si>
  <si>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</si>
  <si>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</si>
  <si>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</si>
  <si>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</si>
  <si>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</si>
  <si>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</si>
  <si>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</si>
  <si>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</si>
  <si>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</si>
  <si>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</si>
  <si>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</si>
  <si>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</si>
  <si>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</si>
  <si>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</si>
  <si>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</si>
  <si>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</si>
  <si>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</si>
  <si>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</si>
  <si>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</si>
  <si>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</si>
  <si>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</si>
  <si>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</si>
  <si>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</si>
  <si>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</si>
  <si>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</si>
  <si>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</si>
  <si>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</si>
  <si>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</si>
  <si>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</si>
  <si>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</si>
  <si>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</si>
  <si>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</si>
  <si>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</si>
  <si>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</si>
  <si>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</si>
  <si>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</si>
  <si>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</si>
  <si>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</si>
  <si>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</si>
  <si>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</si>
  <si>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</si>
  <si>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</si>
  <si>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</si>
  <si>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</si>
  <si>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</si>
  <si>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</si>
  <si>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</si>
  <si>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</si>
  <si>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</si>
  <si>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</si>
  <si>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</si>
  <si>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</si>
  <si>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</si>
  <si>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</si>
  <si>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</si>
  <si>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</si>
  <si>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</si>
  <si>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</si>
  <si>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</si>
  <si>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</si>
  <si>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</si>
  <si>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</si>
  <si>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</si>
  <si>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</si>
  <si>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</si>
  <si>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</si>
  <si>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</si>
  <si>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</si>
  <si>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</si>
  <si>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</si>
  <si>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</si>
  <si>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</si>
  <si>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</si>
  <si>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</si>
  <si>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</si>
  <si>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</si>
  <si>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</si>
  <si>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</si>
  <si>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</si>
  <si>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</si>
  <si>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</si>
  <si>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</si>
  <si>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</si>
  <si>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</si>
  <si>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</si>
  <si>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</si>
  <si>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</si>
  <si>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</si>
  <si>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</si>
  <si>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</si>
  <si>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</si>
  <si>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</si>
  <si>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</si>
  <si>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</si>
  <si>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</si>
  <si>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</si>
  <si>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</si>
  <si>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</si>
  <si>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</si>
  <si>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</si>
  <si>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</si>
  <si>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</si>
  <si>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</si>
  <si>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</si>
  <si>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</si>
  <si>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</si>
  <si>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</si>
  <si>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</si>
  <si>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</si>
  <si>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</si>
  <si>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</si>
  <si>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</si>
  <si>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</si>
  <si>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</si>
  <si>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</si>
  <si>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</si>
  <si>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</si>
  <si>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</si>
  <si>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</si>
  <si>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</si>
  <si>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</si>
  <si>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</si>
  <si>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</si>
  <si>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</si>
  <si>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</si>
  <si>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</si>
  <si>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</si>
  <si>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</si>
  <si>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</si>
  <si>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</si>
  <si>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</si>
  <si>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</si>
  <si>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</si>
  <si>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</si>
  <si>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</si>
  <si>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</si>
  <si>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</si>
  <si>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</si>
  <si>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</si>
  <si>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</si>
  <si>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</si>
  <si>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</si>
  <si>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</si>
  <si>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</si>
  <si>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</si>
  <si>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</si>
  <si>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</si>
  <si>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</si>
  <si>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</si>
  <si>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</si>
  <si>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</si>
  <si>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</si>
  <si>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</si>
  <si>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</si>
  <si>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</si>
  <si>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</si>
  <si>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</si>
  <si>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</si>
  <si>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</si>
  <si>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</si>
  <si>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</si>
  <si>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</si>
  <si>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</si>
  <si>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</si>
  <si>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</si>
  <si>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</si>
  <si>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</si>
  <si>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</si>
  <si>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</si>
  <si>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</si>
  <si>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</si>
  <si>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</si>
  <si>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</si>
  <si>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</si>
  <si>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</si>
  <si>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</si>
  <si>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</si>
  <si>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</si>
  <si>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</si>
  <si>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</si>
  <si>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</si>
  <si>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</si>
  <si>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</si>
  <si>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</si>
  <si>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</si>
  <si>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</si>
  <si>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</si>
  <si>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</si>
  <si>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</si>
  <si>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</si>
  <si>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</si>
  <si>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</si>
  <si>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</si>
  <si>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</si>
  <si>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</si>
  <si>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</si>
  <si>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</si>
  <si>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</si>
  <si>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</si>
  <si>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</si>
  <si>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</si>
  <si>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</si>
  <si>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</si>
  <si>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</si>
  <si>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</si>
  <si>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</si>
  <si>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</si>
  <si>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</si>
  <si>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</si>
  <si>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</si>
  <si>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</si>
  <si>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</si>
  <si>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</si>
  <si>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</si>
  <si>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</si>
  <si>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</si>
  <si>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</si>
  <si>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</si>
  <si>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</si>
  <si>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</si>
  <si>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</si>
  <si>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</si>
  <si>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</si>
  <si>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</si>
  <si>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</si>
  <si>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</si>
  <si>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</si>
  <si>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</si>
  <si>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</si>
  <si>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</si>
  <si>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</si>
  <si>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</si>
  <si>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</si>
  <si>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</si>
  <si>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</si>
  <si>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</si>
  <si>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</si>
  <si>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</si>
  <si>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</si>
  <si>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</si>
  <si>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</si>
  <si>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</si>
  <si>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</si>
  <si>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</si>
  <si>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</si>
  <si>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</si>
  <si>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</si>
  <si>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</si>
  <si>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</si>
  <si>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</si>
  <si>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</si>
  <si>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</si>
  <si>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</si>
  <si>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</si>
  <si>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</si>
  <si>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</si>
  <si>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</si>
  <si>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</si>
  <si>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</si>
  <si>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</si>
  <si>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</si>
  <si>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</si>
  <si>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</si>
  <si>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</si>
  <si>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</si>
  <si>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</si>
  <si>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</si>
  <si>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</si>
  <si>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</si>
  <si>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</si>
  <si>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</si>
  <si>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</si>
  <si>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</si>
  <si>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</si>
  <si>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</si>
  <si>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</si>
  <si>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</si>
  <si>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</si>
  <si>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</si>
  <si>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</si>
  <si>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</si>
  <si>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</si>
  <si>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</si>
  <si>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</si>
  <si>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</si>
  <si>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</si>
  <si>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</si>
  <si>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</si>
  <si>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</si>
  <si>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</si>
  <si>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</si>
  <si>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</si>
  <si>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</si>
  <si>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</si>
  <si>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</si>
  <si>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</si>
  <si>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</si>
  <si>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</si>
  <si>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</si>
  <si>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</si>
  <si>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</si>
  <si>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</si>
  <si>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</si>
  <si>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</si>
  <si>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</si>
  <si>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</si>
  <si>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</si>
  <si>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</si>
  <si>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</si>
  <si>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</si>
  <si>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</si>
  <si>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</si>
  <si>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</si>
  <si>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</si>
  <si>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</si>
  <si>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</si>
  <si>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</si>
  <si>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</si>
  <si>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</si>
  <si>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</si>
  <si>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</si>
  <si>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</si>
  <si>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</si>
  <si>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</si>
  <si>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</si>
  <si>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</si>
  <si>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</si>
  <si>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</si>
  <si>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</si>
  <si>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</si>
  <si>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</si>
  <si>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</si>
  <si>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</si>
  <si>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</si>
  <si>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</si>
  <si>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</si>
  <si>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</si>
  <si>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</si>
  <si>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</si>
  <si>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</si>
  <si>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</si>
  <si>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</si>
  <si>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</si>
  <si>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</si>
  <si>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</si>
  <si>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</si>
  <si>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</si>
  <si>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</si>
  <si>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</si>
  <si>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</si>
  <si>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</si>
  <si>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</si>
  <si>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</si>
  <si>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</si>
  <si>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</si>
  <si>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</si>
  <si>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</si>
  <si>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</si>
  <si>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</si>
  <si>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</si>
  <si>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</si>
  <si>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</si>
  <si>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</si>
  <si>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</si>
  <si>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</si>
  <si>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</si>
  <si>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</si>
  <si>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</si>
  <si>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</si>
  <si>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</si>
  <si>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</si>
  <si>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</si>
  <si>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</si>
  <si>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</si>
  <si>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</si>
  <si>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</si>
  <si>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</si>
  <si>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</si>
  <si>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</si>
  <si>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</si>
  <si>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</si>
  <si>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</si>
  <si>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</si>
  <si>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</si>
  <si>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</si>
  <si>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</si>
  <si>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</si>
  <si>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</si>
  <si>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</si>
  <si>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</si>
  <si>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</si>
  <si>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</si>
  <si>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</si>
  <si>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</si>
  <si>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</si>
  <si>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</si>
  <si>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</si>
  <si>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</si>
  <si>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</si>
  <si>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</si>
  <si>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</si>
  <si>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</si>
  <si>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</si>
  <si>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</si>
  <si>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</si>
  <si>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</si>
  <si>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</si>
  <si>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</si>
  <si>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</si>
  <si>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</si>
  <si>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</si>
  <si>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</si>
  <si>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</si>
  <si>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</si>
  <si>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</si>
  <si>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</si>
  <si>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</si>
  <si>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</si>
  <si>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</si>
  <si>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</si>
  <si>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</si>
  <si>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</si>
  <si>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</si>
  <si>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</si>
  <si>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</si>
  <si>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</si>
  <si>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</si>
  <si>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</si>
  <si>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</si>
  <si>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</si>
  <si>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</si>
  <si>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</si>
  <si>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</si>
  <si>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</si>
  <si>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</si>
  <si>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</si>
  <si>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</si>
  <si>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</si>
  <si>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</si>
  <si>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</si>
  <si>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</si>
  <si>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</si>
  <si>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</si>
  <si>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</si>
  <si>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</si>
  <si>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</si>
  <si>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</si>
  <si>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</si>
  <si>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</si>
  <si>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</si>
  <si>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</si>
  <si>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</si>
  <si>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</si>
  <si>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</si>
  <si>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</si>
  <si>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</si>
  <si>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</si>
  <si>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</si>
  <si>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</si>
  <si>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</si>
  <si>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</si>
  <si>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</si>
  <si>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</si>
  <si>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</si>
  <si>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</si>
  <si>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</si>
  <si>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</si>
  <si>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</si>
  <si>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</si>
  <si>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</si>
  <si>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</si>
  <si>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</si>
  <si>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</si>
  <si>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</si>
  <si>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</si>
  <si>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</si>
  <si>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</si>
  <si>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</si>
  <si>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</si>
  <si>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</si>
  <si>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</si>
  <si>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</si>
  <si>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</si>
  <si>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</si>
  <si>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</si>
  <si>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</si>
  <si>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</si>
  <si>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</si>
  <si>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</si>
  <si>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</si>
  <si>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</si>
  <si>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</si>
  <si>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</si>
  <si>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</si>
  <si>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</si>
  <si>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</si>
  <si>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</si>
  <si>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</si>
  <si>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</si>
  <si>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</si>
  <si>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</si>
  <si>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</si>
  <si>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</si>
  <si>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</si>
  <si>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</si>
  <si>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</si>
  <si>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</si>
  <si>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</si>
  <si>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</si>
  <si>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</si>
  <si>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</si>
  <si>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</si>
  <si>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</si>
  <si>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</si>
  <si>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</si>
  <si>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</si>
  <si>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</si>
  <si>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</si>
  <si>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</si>
  <si>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</si>
  <si>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</si>
  <si>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</si>
  <si>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</si>
  <si>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</si>
  <si>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</si>
  <si>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</si>
  <si>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</si>
  <si>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</si>
  <si>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</si>
  <si>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</si>
  <si>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</si>
  <si>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</si>
  <si>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</si>
  <si>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</si>
  <si>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</si>
  <si>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</si>
  <si>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</si>
  <si>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</si>
  <si>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</si>
  <si>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</si>
  <si>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</si>
  <si>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</si>
  <si>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</si>
  <si>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</si>
  <si>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</si>
  <si>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</si>
  <si>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</si>
  <si>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</si>
  <si>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</si>
  <si>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</si>
  <si>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</si>
  <si>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</si>
  <si>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</si>
  <si>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</si>
  <si>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</si>
  <si>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</si>
  <si>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</si>
  <si>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</si>
  <si>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</si>
  <si>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</si>
  <si>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</si>
  <si>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</si>
  <si>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</si>
  <si>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</si>
  <si>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</si>
  <si>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</si>
  <si>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</si>
  <si>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</si>
  <si>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</si>
  <si>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</si>
  <si>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</si>
  <si>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</si>
  <si>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</si>
  <si>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</si>
  <si>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</si>
  <si>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</si>
  <si>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</si>
  <si>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</si>
  <si>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</si>
  <si>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</si>
  <si>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</si>
  <si>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</si>
  <si>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</si>
  <si>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</si>
  <si>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</si>
  <si>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</si>
  <si>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</si>
  <si>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</si>
  <si>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</si>
  <si>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</si>
  <si>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</si>
  <si>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</si>
  <si>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</si>
  <si>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</si>
  <si>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</si>
  <si>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</si>
  <si>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</si>
  <si>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</si>
  <si>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</si>
  <si>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</si>
  <si>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</si>
  <si>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</si>
  <si>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</si>
  <si>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</si>
  <si>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</si>
  <si>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</si>
  <si>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</si>
  <si>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</si>
  <si>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</si>
  <si>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</si>
  <si>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</si>
  <si>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</si>
  <si>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</si>
  <si>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</si>
  <si>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</si>
  <si>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</si>
  <si>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</si>
  <si>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</si>
  <si>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</si>
  <si>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</si>
  <si>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</si>
  <si>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</si>
  <si>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</si>
  <si>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</si>
  <si>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</si>
  <si>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</si>
  <si>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</si>
  <si>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</si>
  <si>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</si>
  <si>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</si>
  <si>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</si>
  <si>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</si>
  <si>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</si>
  <si>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</si>
  <si>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</si>
  <si>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</si>
  <si>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</si>
  <si>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</si>
  <si>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</si>
  <si>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</si>
  <si>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</si>
  <si>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</si>
  <si>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</si>
  <si>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</si>
  <si>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</si>
  <si>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</si>
  <si>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</si>
  <si>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</si>
  <si>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</si>
  <si>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</si>
  <si>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</si>
  <si>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</si>
  <si>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</si>
  <si>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</si>
  <si>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</si>
  <si>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</si>
  <si>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</si>
  <si>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</si>
  <si>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</si>
  <si>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</si>
  <si>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</si>
  <si>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</si>
  <si>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</si>
  <si>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</si>
  <si>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</si>
  <si>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</si>
  <si>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</si>
  <si>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</si>
  <si>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</si>
  <si>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</si>
  <si>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</si>
  <si>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</si>
  <si>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</si>
  <si>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</si>
  <si>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</si>
  <si>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</si>
  <si>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</si>
  <si>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</si>
  <si>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</si>
  <si>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</si>
  <si>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</si>
  <si>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</si>
  <si>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</si>
  <si>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</si>
  <si>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</si>
  <si>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</si>
  <si>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</si>
  <si>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</si>
  <si>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</si>
  <si>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</si>
  <si>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</si>
  <si>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</si>
  <si>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</si>
  <si>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</si>
  <si>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</si>
  <si>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</si>
  <si>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</si>
  <si>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</si>
  <si>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</si>
  <si>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</si>
  <si>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</si>
  <si>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</si>
  <si>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</si>
  <si>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</si>
  <si>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</si>
  <si>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</si>
  <si>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</si>
  <si>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</si>
  <si>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</si>
  <si>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</si>
  <si>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</si>
  <si>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</si>
  <si>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</si>
  <si>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</si>
  <si>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</si>
  <si>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</si>
  <si>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</si>
  <si>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</si>
  <si>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</si>
  <si>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</si>
  <si>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</si>
  <si>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</si>
  <si>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</si>
  <si>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</si>
  <si>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</si>
  <si>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</si>
  <si>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</si>
  <si>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</si>
  <si>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</si>
  <si>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</si>
  <si>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</si>
  <si>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</si>
  <si>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</si>
  <si>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</si>
  <si>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</si>
  <si>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</si>
  <si>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</si>
  <si>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</si>
  <si>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</si>
  <si>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</si>
  <si>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</si>
  <si>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</si>
  <si>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</si>
  <si>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</si>
  <si>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</si>
  <si>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</si>
  <si>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</si>
  <si>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</si>
  <si>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</si>
  <si>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</si>
  <si>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</si>
  <si>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</si>
  <si>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</si>
  <si>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</si>
  <si>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</si>
  <si>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</si>
  <si>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</si>
  <si>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</si>
  <si>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</si>
  <si>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</si>
  <si>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</si>
  <si>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</si>
  <si>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</si>
  <si>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</si>
  <si>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</si>
  <si>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</si>
  <si>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</si>
  <si>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</si>
  <si>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</si>
  <si>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</si>
  <si>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</si>
  <si>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</si>
  <si>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</si>
  <si>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</si>
  <si>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</si>
  <si>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</si>
  <si>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</si>
  <si>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</si>
  <si>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</si>
  <si>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</si>
  <si>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</si>
  <si>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</si>
  <si>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</si>
  <si>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</si>
  <si>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</si>
  <si>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</si>
  <si>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</si>
  <si>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</si>
  <si>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</si>
  <si>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</si>
  <si>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</si>
  <si>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</si>
  <si>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</si>
  <si>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</si>
  <si>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</si>
  <si>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</si>
  <si>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</si>
  <si>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</si>
  <si>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</si>
  <si>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</si>
  <si>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</si>
  <si>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</si>
  <si>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</si>
  <si>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</si>
  <si>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</si>
  <si>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</si>
  <si>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</si>
  <si>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</si>
  <si>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</si>
  <si>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</si>
  <si>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</si>
  <si>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</si>
  <si>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</si>
  <si>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</si>
  <si>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</si>
  <si>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</si>
  <si>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</si>
  <si>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</si>
  <si>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</si>
  <si>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</si>
  <si>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</si>
  <si>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</si>
  <si>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</si>
  <si>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</si>
  <si>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</si>
  <si>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</si>
  <si>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</si>
  <si>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</si>
  <si>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</si>
  <si>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</si>
  <si>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</si>
  <si>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</si>
  <si>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</si>
  <si>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</si>
  <si>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</si>
  <si>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</si>
  <si>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</si>
  <si>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</si>
  <si>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</si>
  <si>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</si>
  <si>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</si>
  <si>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</si>
  <si>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</si>
  <si>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</si>
  <si>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</si>
  <si>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</si>
  <si>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</si>
  <si>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</si>
  <si>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</si>
  <si>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</si>
  <si>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</si>
  <si>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</si>
  <si>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</si>
  <si>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</si>
  <si>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</si>
  <si>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</si>
  <si>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</si>
  <si>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</si>
  <si>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</si>
  <si>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</si>
  <si>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</si>
  <si>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</si>
  <si>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</si>
  <si>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</si>
  <si>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</si>
  <si>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</si>
  <si>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</si>
  <si>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</si>
  <si>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</si>
  <si>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</si>
  <si>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</si>
  <si>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</si>
  <si>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</si>
  <si>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</si>
  <si>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</si>
  <si>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</si>
  <si>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</si>
  <si>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</si>
  <si>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</si>
  <si>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</si>
  <si>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</si>
  <si>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</si>
  <si>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</si>
  <si>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</si>
  <si>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</si>
  <si>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</si>
  <si>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</si>
  <si>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</si>
  <si>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</si>
  <si>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</si>
  <si>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</si>
  <si>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</si>
  <si>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</si>
  <si>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</si>
  <si>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</si>
  <si>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</si>
  <si>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</si>
  <si>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</si>
  <si>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</si>
  <si>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</si>
  <si>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</si>
  <si>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</si>
  <si>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</si>
  <si>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</si>
  <si>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</si>
  <si>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</si>
  <si>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</si>
  <si>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</si>
  <si>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</si>
  <si>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</si>
  <si>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</si>
  <si>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</si>
  <si>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</si>
  <si>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</si>
  <si>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</si>
  <si>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</si>
  <si>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</si>
  <si>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</si>
  <si>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</si>
  <si>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</si>
  <si>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</si>
  <si>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</si>
  <si>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</si>
  <si>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</si>
  <si>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</si>
  <si>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</si>
  <si>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</si>
  <si>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</si>
  <si>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</si>
  <si>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</si>
  <si>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</si>
  <si>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</si>
  <si>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</si>
  <si>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</si>
  <si>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</si>
  <si>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</si>
  <si>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</si>
  <si>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</si>
  <si>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</si>
  <si>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</si>
  <si>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</si>
  <si>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</si>
  <si>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</si>
  <si>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</si>
  <si>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</si>
  <si>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</si>
  <si>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</si>
  <si>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</si>
  <si>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</si>
  <si>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</si>
  <si>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</si>
  <si>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</si>
  <si>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</si>
  <si>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</si>
  <si>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</si>
  <si>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</si>
  <si>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</si>
  <si>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</si>
  <si>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</si>
  <si>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</si>
  <si>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</si>
  <si>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</si>
  <si>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</si>
  <si>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</si>
  <si>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</si>
  <si>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</si>
  <si>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</si>
  <si>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</si>
  <si>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</si>
  <si>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</si>
  <si>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</si>
  <si>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</si>
  <si>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</si>
  <si>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</si>
  <si>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</si>
  <si>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</si>
  <si>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</si>
  <si>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</si>
  <si>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</si>
  <si>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</si>
  <si>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</si>
  <si>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</si>
  <si>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</si>
  <si>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</si>
  <si>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</si>
  <si>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</si>
  <si>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</si>
  <si>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</si>
  <si>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</si>
  <si>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</si>
  <si>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</si>
  <si>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</si>
  <si>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</si>
  <si>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</si>
  <si>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</si>
  <si>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</si>
  <si>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</si>
  <si>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</si>
  <si>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</si>
  <si>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</si>
  <si>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</si>
  <si>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</si>
  <si>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</si>
  <si>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</si>
  <si>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</si>
  <si>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</si>
  <si>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</si>
  <si>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</si>
  <si>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</si>
  <si>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</si>
  <si>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</si>
  <si>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</si>
  <si>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</si>
  <si>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</si>
  <si>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</si>
  <si>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</si>
  <si>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</si>
  <si>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</si>
  <si>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</si>
  <si>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</si>
  <si>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</si>
  <si>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</si>
  <si>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</si>
  <si>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</si>
  <si>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</si>
  <si>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</si>
  <si>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</si>
  <si>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</si>
  <si>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</si>
  <si>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</si>
  <si>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</si>
  <si>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</si>
  <si>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</si>
  <si>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</si>
  <si>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</si>
  <si>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</si>
  <si>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</si>
  <si>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</si>
  <si>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</si>
  <si>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</si>
  <si>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</si>
  <si>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</si>
  <si>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</si>
  <si>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</si>
  <si>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</si>
  <si>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</si>
  <si>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</si>
  <si>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</si>
  <si>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</si>
  <si>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</si>
  <si>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</si>
  <si>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</si>
  <si>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</si>
  <si>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</si>
  <si>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</si>
  <si>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</si>
  <si>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</si>
  <si>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</si>
  <si>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</si>
  <si>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</si>
  <si>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</si>
  <si>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</si>
  <si>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</si>
  <si>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</si>
  <si>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</si>
  <si>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</si>
  <si>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</si>
  <si>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</si>
  <si>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</si>
  <si>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</si>
  <si>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</si>
  <si>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</si>
  <si>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</si>
  <si>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</si>
  <si>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</si>
  <si>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</si>
  <si>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</si>
  <si>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</si>
  <si>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</si>
  <si>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</si>
  <si>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</si>
  <si>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</si>
  <si>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</si>
  <si>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</si>
  <si>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</si>
  <si>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</si>
  <si>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</si>
  <si>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</si>
  <si>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</si>
  <si>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</si>
  <si>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</si>
  <si>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</si>
  <si>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</si>
  <si>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</si>
  <si>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</si>
  <si>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</si>
  <si>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</si>
  <si>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</si>
  <si>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</si>
  <si>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</si>
  <si>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</si>
  <si>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</si>
  <si>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</si>
  <si>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</si>
  <si>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</si>
  <si>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</si>
  <si>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</si>
  <si>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</si>
  <si>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</si>
  <si>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</si>
  <si>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</si>
  <si>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</si>
  <si>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</si>
  <si>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</si>
  <si>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</si>
  <si>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</si>
  <si>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</si>
  <si>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</si>
  <si>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</si>
  <si>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</si>
  <si>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</si>
  <si>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</si>
  <si>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</si>
  <si>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</si>
  <si>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</si>
  <si>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</si>
  <si>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</si>
  <si>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</si>
  <si>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</si>
  <si>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</si>
  <si>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</si>
  <si>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</si>
  <si>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</si>
  <si>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</si>
  <si>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</si>
  <si>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</si>
  <si>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</si>
  <si>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</si>
  <si>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</si>
  <si>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</si>
  <si>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</si>
  <si>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</si>
  <si>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</si>
  <si>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</si>
  <si>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</si>
  <si>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</si>
  <si>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</si>
  <si>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</si>
  <si>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</si>
  <si>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</si>
  <si>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</si>
  <si>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</si>
  <si>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</si>
  <si>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</si>
  <si>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</si>
  <si>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</si>
  <si>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</si>
  <si>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</si>
  <si>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</si>
  <si>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</si>
  <si>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</si>
  <si>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</si>
  <si>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</si>
  <si>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</si>
  <si>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</si>
  <si>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</si>
  <si>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</si>
  <si>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</si>
  <si>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</si>
  <si>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</si>
  <si>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</si>
  <si>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</si>
  <si>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</si>
  <si>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</si>
  <si>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</si>
  <si>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</si>
  <si>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</si>
  <si>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</si>
  <si>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</si>
  <si>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</si>
  <si>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</si>
  <si>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</si>
  <si>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</si>
  <si>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</si>
  <si>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</si>
  <si>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</si>
  <si>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</si>
  <si>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</si>
  <si>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</si>
  <si>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</si>
  <si>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</si>
  <si>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</si>
  <si>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</si>
  <si>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</si>
  <si>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</si>
  <si>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</si>
  <si>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</si>
  <si>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</si>
  <si>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</si>
  <si>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</si>
  <si>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</si>
  <si>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</si>
  <si>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</si>
  <si>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</si>
  <si>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</si>
  <si>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</si>
  <si>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</si>
  <si>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</si>
  <si>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</si>
  <si>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</si>
  <si>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</si>
  <si>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</si>
  <si>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</si>
  <si>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</si>
  <si>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</si>
  <si>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</si>
  <si>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</si>
  <si>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</si>
  <si>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</si>
  <si>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</si>
  <si>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</si>
  <si>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</si>
  <si>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</si>
  <si>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</si>
  <si>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</si>
  <si>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</si>
  <si>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</si>
  <si>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</si>
  <si>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</si>
  <si>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</si>
  <si>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</si>
  <si>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</si>
  <si>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</si>
  <si>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</si>
  <si>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</si>
  <si>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</si>
  <si>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</si>
  <si>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</si>
  <si>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</si>
  <si>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</si>
  <si>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</si>
  <si>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</si>
  <si>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</si>
  <si>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</si>
  <si>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</si>
  <si>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</si>
  <si>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</si>
  <si>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</si>
  <si>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</si>
  <si>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</si>
  <si>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</si>
  <si>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</si>
  <si>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</si>
  <si>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</si>
  <si>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</si>
  <si>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</si>
  <si>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</si>
  <si>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</si>
  <si>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</si>
  <si>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</si>
  <si>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</si>
  <si>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</si>
  <si>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</si>
  <si>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</si>
  <si>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</si>
  <si>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</si>
  <si>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</si>
  <si>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</si>
  <si>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</si>
  <si>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</si>
  <si>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</si>
  <si>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</si>
  <si>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</si>
  <si>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</si>
  <si>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</si>
  <si>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</si>
  <si>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</si>
  <si>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</si>
  <si>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</si>
  <si>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</si>
  <si>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</si>
  <si>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</si>
  <si>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</si>
  <si>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</si>
  <si>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</si>
  <si>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</si>
  <si>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</si>
  <si>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</si>
  <si>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</si>
  <si>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</si>
  <si>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</si>
  <si>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</si>
  <si>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</si>
  <si>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</si>
  <si>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</si>
  <si>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</si>
  <si>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</si>
  <si>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</si>
  <si>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</si>
  <si>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</si>
  <si>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</si>
  <si>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</si>
  <si>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</si>
  <si>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</si>
  <si>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</si>
  <si>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</si>
  <si>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</si>
  <si>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</si>
  <si>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</si>
  <si>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</si>
  <si>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</si>
  <si>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</si>
  <si>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</si>
  <si>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</si>
  <si>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</si>
  <si>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</si>
  <si>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</si>
  <si>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</si>
  <si>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</si>
  <si>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</si>
  <si>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</si>
  <si>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</si>
  <si>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</si>
  <si>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</si>
  <si>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</si>
  <si>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</si>
  <si>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</si>
  <si>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</si>
  <si>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</si>
  <si>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</si>
  <si>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</si>
  <si>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</si>
  <si>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</si>
  <si>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</si>
  <si>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</si>
  <si>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</si>
  <si>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</si>
  <si>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</si>
  <si>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</si>
  <si>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</si>
  <si>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</si>
  <si>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</si>
  <si>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</si>
  <si>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</si>
  <si>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</si>
  <si>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</si>
  <si>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</si>
  <si>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</si>
  <si>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</si>
  <si>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</si>
  <si>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</si>
  <si>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</si>
  <si>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</si>
  <si>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</si>
  <si>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</si>
  <si>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</si>
  <si>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</si>
  <si>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</si>
  <si>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</si>
  <si>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</si>
  <si>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</si>
  <si>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</si>
  <si>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</si>
  <si>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</si>
  <si>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</si>
  <si>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</si>
  <si>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</si>
  <si>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</si>
  <si>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</si>
  <si>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</si>
  <si>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</si>
  <si>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</si>
  <si>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</si>
  <si>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</si>
  <si>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</si>
  <si>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</si>
  <si>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</si>
  <si>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</si>
  <si>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</si>
  <si>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</si>
  <si>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</si>
  <si>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</si>
  <si>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</si>
  <si>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</si>
  <si>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</si>
  <si>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</si>
  <si>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</si>
  <si>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</si>
  <si>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</si>
  <si>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</si>
  <si>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</si>
  <si>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</si>
  <si>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</si>
  <si>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</si>
  <si>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</si>
  <si>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</si>
  <si>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</si>
  <si>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</si>
  <si>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</si>
  <si>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</si>
  <si>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</si>
  <si>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</si>
  <si>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</si>
  <si>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</si>
  <si>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</si>
  <si>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</si>
  <si>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</si>
  <si>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</si>
  <si>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</si>
  <si>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</si>
  <si>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</si>
  <si>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</si>
  <si>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</si>
  <si>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</si>
  <si>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</si>
  <si>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</si>
  <si>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</si>
  <si>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</si>
  <si>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</si>
  <si>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</si>
  <si>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</si>
  <si>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</si>
  <si>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</si>
  <si>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</si>
  <si>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</si>
  <si>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</si>
  <si>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</si>
  <si>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</si>
  <si>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</si>
  <si>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</si>
  <si>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</si>
  <si>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</si>
  <si>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</si>
  <si>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</si>
  <si>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</si>
  <si>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</si>
  <si>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</si>
  <si>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</si>
  <si>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</si>
  <si>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</si>
  <si>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</si>
  <si>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</si>
  <si>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</si>
  <si>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</si>
  <si>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</si>
  <si>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</si>
  <si>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</si>
  <si>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</si>
  <si>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</si>
  <si>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</si>
  <si>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</si>
  <si>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</si>
  <si>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</si>
  <si>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</si>
  <si>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</si>
  <si>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</si>
  <si>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</si>
  <si>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</si>
  <si>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</si>
  <si>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</si>
  <si>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</si>
  <si>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</si>
  <si>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</si>
  <si>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</si>
  <si>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</si>
  <si>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</si>
  <si>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</si>
  <si>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</si>
  <si>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</si>
  <si>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</si>
  <si>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</si>
  <si>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</si>
  <si>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</si>
  <si>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</si>
  <si>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</si>
  <si>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</si>
  <si>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</si>
  <si>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</si>
  <si>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</si>
  <si>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</si>
  <si>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</si>
  <si>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</si>
  <si>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</si>
  <si>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</si>
  <si>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</si>
  <si>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</si>
  <si>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</si>
  <si>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</si>
  <si>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</si>
  <si>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</si>
  <si>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</si>
  <si>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</si>
  <si>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</si>
  <si>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</si>
  <si>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</si>
  <si>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</si>
  <si>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</si>
  <si>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</si>
  <si>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</si>
  <si>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</si>
  <si>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</si>
  <si>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</si>
  <si>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</si>
  <si>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</si>
  <si>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</si>
  <si>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</si>
  <si>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</si>
  <si>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</si>
  <si>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</si>
  <si>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</si>
  <si>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</si>
  <si>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</si>
  <si>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</si>
  <si>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</si>
  <si>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</si>
  <si>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</si>
  <si>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</si>
  <si>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</si>
  <si>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</si>
  <si>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</si>
  <si>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</si>
  <si>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</si>
  <si>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</si>
  <si>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</si>
  <si>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</si>
  <si>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</si>
  <si>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</si>
  <si>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</si>
  <si>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</si>
  <si>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</si>
  <si>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</si>
  <si>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</si>
  <si>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</si>
  <si>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</si>
  <si>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</si>
  <si>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</si>
  <si>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</si>
  <si>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</si>
  <si>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</si>
  <si>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</si>
  <si>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</si>
  <si>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</si>
  <si>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</si>
  <si>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</si>
  <si>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</si>
  <si>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</si>
  <si>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</si>
  <si>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</si>
  <si>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</si>
  <si>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</si>
  <si>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</si>
  <si>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</si>
  <si>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</si>
  <si>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</si>
  <si>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</si>
  <si>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</si>
  <si>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</si>
  <si>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</si>
  <si>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</si>
  <si>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</si>
  <si>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</si>
  <si>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</si>
  <si>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</si>
  <si>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</si>
  <si>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</si>
  <si>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</si>
  <si>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</si>
  <si>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</si>
  <si>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</si>
  <si>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</si>
  <si>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</si>
  <si>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</si>
  <si>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</si>
  <si>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</si>
  <si>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</si>
  <si>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</si>
  <si>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</si>
  <si>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</si>
  <si>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</si>
  <si>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</si>
  <si>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</si>
  <si>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</si>
  <si>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</si>
  <si>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</si>
  <si>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</si>
  <si>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</si>
  <si>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</si>
  <si>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</si>
  <si>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</si>
  <si>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</si>
  <si>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</si>
  <si>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</si>
  <si>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</si>
  <si>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</si>
  <si>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</si>
  <si>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</si>
  <si>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</si>
  <si>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</si>
  <si>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</si>
  <si>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</si>
  <si>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</si>
  <si>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</si>
  <si>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</si>
  <si>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</si>
  <si>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</si>
  <si>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</si>
  <si>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</si>
  <si>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</si>
  <si>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</si>
  <si>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</si>
  <si>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</si>
  <si>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</si>
  <si>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</si>
  <si>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</si>
  <si>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</si>
  <si>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</si>
  <si>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</si>
  <si>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</si>
  <si>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</si>
  <si>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</si>
  <si>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</si>
  <si>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</si>
  <si>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</si>
  <si>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</si>
  <si>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</si>
  <si>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</si>
  <si>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</si>
  <si>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</si>
  <si>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</si>
  <si>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</si>
  <si>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</si>
  <si>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</si>
  <si>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</si>
  <si>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</si>
  <si>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</si>
  <si>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</si>
  <si>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</si>
  <si>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</si>
  <si>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</si>
  <si>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</si>
  <si>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</si>
  <si>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</si>
  <si>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</si>
  <si>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</si>
  <si>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</si>
  <si>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</si>
  <si>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</si>
  <si>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</si>
  <si>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</si>
  <si>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</si>
  <si>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</si>
  <si>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</si>
  <si>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</si>
  <si>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</si>
  <si>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</si>
  <si>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</si>
  <si>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</si>
  <si>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</si>
  <si>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</si>
  <si>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</si>
  <si>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</si>
  <si>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</si>
  <si>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</si>
  <si>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</si>
  <si>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</si>
  <si>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</si>
  <si>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</si>
  <si>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</si>
  <si>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</si>
  <si>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</si>
  <si>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</si>
  <si>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</si>
  <si>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</si>
  <si>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</si>
  <si>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</si>
  <si>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</si>
  <si>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</si>
  <si>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</si>
  <si>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</si>
  <si>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</si>
  <si>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</si>
  <si>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</si>
  <si>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</si>
  <si>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</si>
  <si>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</si>
  <si>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</si>
  <si>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</si>
  <si>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</si>
  <si>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</si>
  <si>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</si>
  <si>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>- 06/2015-08/2016: Nhân viên CT TNHH SX TM Thông Duy (01 năm 02 tháng)</t>
  </si>
  <si>
    <t xml:space="preserve">Giấy xác nhận </t>
  </si>
  <si>
    <t>- 08/2018-09/2019: Nhân viên CT TNHH SX và TM Thông Duy (01 năm 01 tháng)</t>
  </si>
  <si>
    <t>- 07/2017-09/2018: Nhân viên CT TNHH SX và TM Thông Duy (01 năm 02 tháng)</t>
  </si>
  <si>
    <t>- 07/2016-08/2017: Nhân viên CT TNHH SX và TM Thông Duy (01 năm 01 tháng)</t>
  </si>
  <si>
    <t>- 08/2018-09/2019: Nhân viên CT TNHH SX - TM Thông Duy (01 năm 01 tháng)</t>
  </si>
  <si>
    <t>- 03/2016-09/2018: Cố vấn kỹ thuật Cơ sở Hạnh Chi Se Sợi Chỉ Vải (02 năm 05 tháng)</t>
  </si>
  <si>
    <t>- 18/06/2018-19/08/2019: Nhân viên thiết kế CT TNHH TVXD Vicodo (01 năm 02 tháng)</t>
  </si>
  <si>
    <t>- 02/2017-02/2018: Nhân viên CT TNHH Một thành viên TMDV Ngọc Thiên Ân (12 tháng)</t>
  </si>
  <si>
    <t>- 02/2017-02/2018: Nhân viên CT TNHH Một thành viên TMDV Ngọc Thiên Ân (01 năm)</t>
  </si>
  <si>
    <t>- 04/06/2018-25/08/2019: Giám sát thi công CT TNHH TM-DV Hợp Long (01 năm 02 tháng)</t>
  </si>
  <si>
    <t>- 01/01/2017-31/10/2019: Trưởng phòng CT TNHH TM DV Hợp Long (02 năm)</t>
  </si>
  <si>
    <t>- 01/01/2017-31/12/2018: Giám sát CT TNHH Hợp Long (02 năm)</t>
  </si>
  <si>
    <t>09/2004-04/2006: Nhân viên CT TNHH MTV TM DV KTTH FORLIFT (01 năm 06 tháng)</t>
  </si>
  <si>
    <t>08/11/2000-30/11/2012: CT TNHH Cơ điện lạnh Đồng Hiệp (12 năm)</t>
  </si>
  <si>
    <t>- 09/2005-4/2007: Nhân viên CT TNHH MTV TM DV KTTH FORLIFT (01 năm 06 tháng)</t>
  </si>
  <si>
    <t>- 04/2001-07/2005: Trưởng phòng CTCP SX TM DV TV An Lạc (04 năm 3 tháng)</t>
  </si>
  <si>
    <t>- 02/2014-08/2016: Nhân viên CT TNHH Ô tô Trung Chánh (02 năm 6 tháng)</t>
  </si>
  <si>
    <t>- '02/2011-08/2013: Nhân viên CT TNHH XD TM Ô tô Đức Việt (02 năm 6 tháng)</t>
  </si>
  <si>
    <t>- 03/2011-03/2012: Nhân viên CT TNHH Ô tô Hoàng Phát (01 năm)</t>
  </si>
  <si>
    <t>- 01/2007-30/08/2009: Nhân viên DNTN Vinh Quang (02 năm 8 tháng)</t>
  </si>
  <si>
    <t>- 09/2011-9/2012: Nhân viên kỹ thuật CTCP SX TM DV TV An Lạc (01 năm)</t>
  </si>
  <si>
    <t>- 01/08/2007-30/08/2009: Tổ trưởng CT TNHH XD TM Ô tô Đức Việt (02 năm)</t>
  </si>
  <si>
    <t>- 7/2010-9/2013: Nhân viên kỹ thuật DNTN Vinh Quang (03 năm 02 tháng)</t>
  </si>
  <si>
    <t>- 11/2008-11/2009: Nhân viên CT TNHH Ô tô Hoàng Phát (01 năm)</t>
  </si>
  <si>
    <t>- 01/06/2008-30/08/2009: Nhân viên CT TNHH XD TM Ô tô Đức Việt (01 năm 02 tháng)</t>
  </si>
  <si>
    <t>- 01/10/2007-01/12/2008: Nhân viên CT TNHH XD TM Ô tô Đức Việt 01 năm 02 tháng)</t>
  </si>
  <si>
    <t>- 2/2010-9/2012: Thợ máy CTCP Đầu tư &amp; Thương mại AMC (02 năm 07 tháng)</t>
  </si>
  <si>
    <t>- 07/2015-02/2016: Kỹ sư CTCP SX Oai Hùng (08 tháng)
- 07/2016-8/2018: NV CT TNHH Mercesdes Benz VN8/2018 (02 năm 01 tháng)</t>
  </si>
  <si>
    <t>- 10/2012-10/2017: Trưởng phòng kỹ thuật CTCP SX TM DV TV An Lạc (05 năm)</t>
  </si>
  <si>
    <t>- 01/12/2013-30/03/2018: Phó Giám đốc kỹ thuật sản xuất CT TNHH SX - TM Ngọc Nguyễn (04 năm 03 tháng)</t>
  </si>
  <si>
    <t>- 06/2009-09/2010: Nhân viên CT TNHH Phương Lai (01 năm 03 tháng)</t>
  </si>
  <si>
    <t>- 11/06/2018-12/08/2019: Nhân viên tư vấn CT TNHH TVXD Vocodo (01 năm 02 tháng)</t>
  </si>
  <si>
    <t>- 01/2001-8/2002: NV CT Điện tử Tiến Đạt (01 năm 07 tháng)</t>
  </si>
  <si>
    <t>- 01/01/2017-30/03/2018: Nhân viên kỹ thuật CT TNHH MTV Savihomes (01 năm 02 tháng)</t>
  </si>
  <si>
    <t>- 08/2002-10/2005: Nhân viên CT DVDL Phú Thọ (03 năm 02 tháng)</t>
  </si>
  <si>
    <t>- 01/09/2008-30/08/2010: Nhân viên CT TNHH TM Ô tô Hoàng Long (02 năm)</t>
  </si>
  <si>
    <t>- 01/09/2009-31/12/2010: Nhân viên CT CP VT HK Miền Nam (01 năm 03 tháng)</t>
  </si>
  <si>
    <t>Ngày gửi minh chứng</t>
  </si>
  <si>
    <t>- 01/01/2014-30/05/2015: Tư vấn kỹ thuật CT TNHH Nhân Lộc Phát (01 năm 05 tháng)</t>
  </si>
  <si>
    <t>20/11/2019</t>
  </si>
  <si>
    <t>- 01/01/2014-31/12/2014: Giám sát CT TNHH Nhân Lộc Phát (01 năm)</t>
  </si>
  <si>
    <t>- 09/09/2008-nay: Đào tạo kỹ thuật CT TNHH TM Minh An (11 năm)</t>
  </si>
  <si>
    <t>-11/2017-10/2019: Phụ trách kỹ thuật CT TNHH DV Cơ khí CNC24H (01 năm 11 tháng)</t>
  </si>
  <si>
    <t>- 05/2016-05/2018: Nhân viên CT TNHH TM DV Thép Đại Việt (02 năm)</t>
  </si>
  <si>
    <t>- 01/2016-01/2019: nhân viên CT TNHH TM DV Thép Đại Việt (03 năm)</t>
  </si>
  <si>
    <t>01/01/2017-30/06/2018: Tư vấn, hỗ trợ kỹ thuật, bảo trì hệ thống điện trong xưởng CT TNHH Đức Giang Global (01 năm 6 tháng)</t>
  </si>
  <si>
    <t>- 01/07/2017-31/12/2018: Tư vấn, hỗ trợ kỹ thuật, bảo trì hệ thống điện trong xưởng CT TNHH Đức Giang Global (01 năm 06 tháng)</t>
  </si>
  <si>
    <t>- 01/01/2003-01/06/2004: Hỗ trợ kỹ thuật CT TNHH SX TM XNK Pháp Mỹ (01 năm 06 tháng)</t>
  </si>
  <si>
    <t>- 2007-2019: Phó Giám đốc kỹ thuật CT TNHH XD Cơ điện Trí Trung (12 năm)</t>
  </si>
  <si>
    <t>- 2015-2019: Giám sát kỹ thuật thi công CT TNHH XD Cơ điện Trí Trung (04 năm)</t>
  </si>
  <si>
    <t>- 2011-2019: Giám sát kỹ thuật thi công CT TNHH XD Cơ điện Trí Trung (08 năm)</t>
  </si>
  <si>
    <t>- 01/01/2017-30/06/2018: Hỗ trợ kỹ thuật, bảo trì hệ thống điện trong xưởng (CT TNHH TM DV Hợp Long (01 năm 6 tháng)</t>
  </si>
  <si>
    <t>- 01/01/2017-30/06/2018: Hỗ trợ kỹ thuật, bảo trì hệ thống điện trong xưởng CT TNHH TM DV Hợp Long (01 năm 06 tháng)</t>
  </si>
  <si>
    <t>- 08/1995-08/1997: Kỹ sư trưởng chuyền may CT TNHH Bonnie (VN) (01 năm 08 tháng)</t>
  </si>
  <si>
    <t>- 01052014-01/05/2015: Hỗ trợ thiết kế mẫu, sán xuất CT TNHH XNK May mặc Hải Minh (01 năm)</t>
  </si>
  <si>
    <t>- 01/07/2015-01/09/2016: Hỗ trợ thiết kế mẫu, sán xuất CT TNHH XNK May mặc Hải Minh (01 năm 02 tháng)</t>
  </si>
  <si>
    <t>Ngày cấp chứng chỉ Tin học</t>
  </si>
  <si>
    <t>Ngày cấp chứng chỉ Tiếng Anh</t>
  </si>
  <si>
    <t>02/12/2008-02/12/2009: Nhân viên CT TNHH Tân Phạm Gia (01 năm)</t>
  </si>
  <si>
    <t>21/11/2019</t>
  </si>
  <si>
    <t>22/11/2019</t>
  </si>
  <si>
    <t>- 01/01/2017-30/06/2018: Hỗ trợ thiết kế, khảo sát, thi công, bảo trì hệ thống lạnh CT TNHH TM DV Rồng Nam Hải (01 năm 06 tháng)</t>
  </si>
  <si>
    <t>- 1999-2002: Nhân viên CTCP SX TM Liên Vinh ( 03 năm)</t>
  </si>
  <si>
    <t>- 2000-2004: Nhân viên CT TNHH SX TM CHU (04 năm)</t>
  </si>
  <si>
    <t>- 1990-1997: Nhân viên CT TNHH SX TM CHU (07 năm)</t>
  </si>
  <si>
    <t>- 1988-1996: Nhân viên CT TNHH SX TM CHU (08 năm)</t>
  </si>
  <si>
    <t>- 2000-2003: Nhân viên CT TNHH Cơ khí Tuấn Châu (03 năm)</t>
  </si>
  <si>
    <t>- 2002-2006: Nhân viên CT TNHH Kỹ thuật Cầu Tiến (04 năm)</t>
  </si>
  <si>
    <t>- 1999-2003: Nhân viên CT TNHH Kỹ thuật Cầu Tiến (04 năm)</t>
  </si>
  <si>
    <t>- Nhân viên CT CP SX TM Đào Tiên (02 năm)</t>
  </si>
  <si>
    <t>- 2000-2003: Nhân viên CTCP SX TM Đào Tiên (03 năm)</t>
  </si>
  <si>
    <t>- 1997-2000: Nhân viên CT CP SXTM Đào Tiên (03 năm)</t>
  </si>
  <si>
    <t>- 2010-2012: Nhân viên CT TNHH SX TM PHANA (02 năm)</t>
  </si>
  <si>
    <t>SP Bậc 2 
- Chứng chỉ nghề bậc 4/5 (Đức)
- NVSP cho GV ĐH, CĐ</t>
  </si>
  <si>
    <t>SP Bậc 2 
- Chứng chỉ nghề bậc 4/5 (Đức)</t>
  </si>
  <si>
    <t>- 2003-2005: Nhân viên CT TNHH Thiên Nhân Hòa (02 năm)</t>
  </si>
  <si>
    <t>- 1992-1996: Nhân viên CT TNHH Thiên Nhân Hòa (04 năm)</t>
  </si>
  <si>
    <t>- 2000-2013: Nhân viên CT TNHH Cơ khí An Bình Tân (03 năm)</t>
  </si>
  <si>
    <t>- 2005-2007: Nhân viên CT TNHH Cơ khí An Bình Tân (02 năm)</t>
  </si>
  <si>
    <t>- 1998-2003: Nhân viên CT TNHH Khuôn mẫu Đức Đạo (05 năm)</t>
  </si>
  <si>
    <t>- 1997-2002: Nhân viên CT TNHH Khuôn mẫu Đức Đạo (05 năm)</t>
  </si>
  <si>
    <t>- 01/09/2018-01/09/2019: Giám sát kỹ thuật CT TNHH TM DV - KT Thái Thiện (01 năm)</t>
  </si>
  <si>
    <t>- 01/09/2017-01/09/2019: Phó Giám đốc kỹ thuật CT TNHH TM DV KT Thái Thiện (01 năm)</t>
  </si>
  <si>
    <t>- 01/09/2018-01/09/2019: Giám sát kỹ thuật CT TNHH TM DV KT Thái Thiện (01 năm)</t>
  </si>
  <si>
    <t>- 11/2016-6/2018: NVKT CTCP ĐT&amp;CN Đức Thành (01 năm 06 tháng)</t>
  </si>
  <si>
    <t>- 2016-2018: Nhân viên CT Sài Gòn Ford  (02 năm)</t>
  </si>
  <si>
    <t>- 2007-2012: Nhân viên CT TNHH Tin học Bảo Huy Nhất Tín (05 năm)</t>
  </si>
  <si>
    <t>- 01/2011-03/2012: Quản lý CT TNHH Đầu tư &amp; Phát triển Bảo Phúc An Khang (01 năm 03 tháng)</t>
  </si>
  <si>
    <t>01/2011-04/2012: Nhân viên kỹ thuật CT TNHH Đầu tư &amp; Phát triển Bảo Phúc An Khang (01 năm 04 tháng)</t>
  </si>
  <si>
    <t>- 01/2003-05/2004: Nhân viên kỹ thuật CT TNHH MTV Savihomes (01 năm 5 tháng)</t>
  </si>
  <si>
    <t>- 05/2017-05/2018: Cố vấn phát triển sản phẩm CT TNHH SX - TM Ngọc Nguyễn (01 năm)</t>
  </si>
  <si>
    <t>2011-2012: Nhân viên CT TNHH Kỹ thuật Phục Hưng (02 năm)</t>
  </si>
  <si>
    <t>2013-2014: Nhân viên CT TNHH Công nghệ Sài Gòn (02 năm)</t>
  </si>
  <si>
    <t>- 11/2002-8/2008: Kỹ sư CT TNHH Nissey VN (5 năm 10 tháng)</t>
  </si>
  <si>
    <t>- 2010-2012: Nhân viên CT TNHH SX TM PHANA (03 năm)</t>
  </si>
  <si>
    <t>- 2007-2009: Nhân viên CT TNHH Cơ khí An Bình Tân (03 năm)</t>
  </si>
  <si>
    <t>- 1990-1995: Nhân viên CT TNHH Cơ khí Tuấn Châu (06 năm)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</si>
  <si>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</si>
  <si>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- 6/2006-8/2009: Kỹ sư CT TNHH Nissey VN (3 năm 2 tháng)</t>
  </si>
  <si>
    <t>- 1995-2000: Nhân viên CT TNHH SX TM PHANA (5 năm)</t>
  </si>
  <si>
    <t>- 9/2011-3/2012: Kỹ sư CT TNHH Lò Gia Nhiệt Việt Nhật (7 tháng)</t>
  </si>
  <si>
    <t>-12/2010-02/2012: NV bảo trì CN CT TNHH Tân Hiệp Phát (01 năm 02 tháng)
- 01/2014-03/2014: NV CTCP Cơ điện Sáng Tạo (03 tháng)</t>
  </si>
  <si>
    <t>- 2011-2014: Nhân viên CT TNHH TM - DV - KT Thanh Quang (4 năm)</t>
  </si>
  <si>
    <t>- 2010-2014: Phó Giám đốc CT TNHH TM - DV - KT Thanh Quang (5 năm)</t>
  </si>
  <si>
    <t>29/01/2019</t>
  </si>
  <si>
    <t>DANH SÁCH THỐNG KÊ CHUẨN CHUYÊN MÔN NGHIỆP VỤ CỦA CÁN BỘ - GIẢNG VIÊN - NHÂN VIÊN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</si>
  <si>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</si>
  <si>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</si>
  <si>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</si>
  <si>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</si>
  <si>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</si>
  <si>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</si>
  <si>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</si>
  <si>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</si>
  <si>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</si>
  <si>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</si>
  <si>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MÔN CHUYÊN NGÀNH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</si>
  <si>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</si>
  <si>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</si>
  <si>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</si>
  <si>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</si>
  <si>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</si>
  <si>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</si>
  <si>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</si>
  <si>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</si>
  <si>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</si>
  <si>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</si>
  <si>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</si>
  <si>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</si>
  <si>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</si>
  <si>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</si>
  <si>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</si>
  <si>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</si>
  <si>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</si>
  <si>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</si>
  <si>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</si>
  <si>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</si>
  <si>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</si>
  <si>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</si>
  <si>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</si>
  <si>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</si>
  <si>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</si>
  <si>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</si>
  <si>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</si>
  <si>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</si>
  <si>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</si>
  <si>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</si>
  <si>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</si>
  <si>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</si>
  <si>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</si>
  <si>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</si>
  <si>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</si>
  <si>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</si>
  <si>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</si>
  <si>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</si>
  <si>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</si>
  <si>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</si>
  <si>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</si>
  <si>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</si>
  <si>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</si>
  <si>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</si>
  <si>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</si>
  <si>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</si>
  <si>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</si>
  <si>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</si>
  <si>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</si>
  <si>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</si>
  <si>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</si>
  <si>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</si>
  <si>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</si>
  <si>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</si>
  <si>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</si>
  <si>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</si>
  <si>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</si>
  <si>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</si>
  <si>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</si>
  <si>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</si>
  <si>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</si>
  <si>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</si>
  <si>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</si>
  <si>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</si>
  <si>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</si>
  <si>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</si>
  <si>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</si>
  <si>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</si>
  <si>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</si>
  <si>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</si>
  <si>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</si>
  <si>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</si>
  <si>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</si>
  <si>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</si>
  <si>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</si>
  <si>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</si>
  <si>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</si>
  <si>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</si>
  <si>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</si>
  <si>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</si>
  <si>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</si>
  <si>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</si>
  <si>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</si>
  <si>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</si>
  <si>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</si>
  <si>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</si>
  <si>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</si>
  <si>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</si>
  <si>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</si>
  <si>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</si>
  <si>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</si>
  <si>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</si>
  <si>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</si>
  <si>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</si>
  <si>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</si>
  <si>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</si>
  <si>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</si>
  <si>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</si>
  <si>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</si>
  <si>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</si>
  <si>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</si>
  <si>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</si>
  <si>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</si>
  <si>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</si>
  <si>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</si>
  <si>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</si>
  <si>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</si>
  <si>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</si>
  <si>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</si>
  <si>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</si>
  <si>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</si>
  <si>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</si>
  <si>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</si>
  <si>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</si>
  <si>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</si>
  <si>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</si>
  <si>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</si>
  <si>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</si>
  <si>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</si>
  <si>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</si>
  <si>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</si>
  <si>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</si>
  <si>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</si>
  <si>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</si>
  <si>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</si>
  <si>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</si>
  <si>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</si>
  <si>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</si>
  <si>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</si>
  <si>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</si>
  <si>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</si>
  <si>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</si>
  <si>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</si>
  <si>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</si>
  <si>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</si>
  <si>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</si>
  <si>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</si>
  <si>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</si>
  <si>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</si>
  <si>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</si>
  <si>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</si>
  <si>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</si>
  <si>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</si>
  <si>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</si>
  <si>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</si>
  <si>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</si>
  <si>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</si>
  <si>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</si>
  <si>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</si>
  <si>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</si>
  <si>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</si>
  <si>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</si>
  <si>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</si>
  <si>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</si>
  <si>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</si>
  <si>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</si>
  <si>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</si>
  <si>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</si>
  <si>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</si>
  <si>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</si>
  <si>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</si>
  <si>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</si>
  <si>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</si>
  <si>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</si>
  <si>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</si>
  <si>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</si>
  <si>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</si>
  <si>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</si>
  <si>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</si>
  <si>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</si>
  <si>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</si>
  <si>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</si>
  <si>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</si>
  <si>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</si>
  <si>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</si>
  <si>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</si>
  <si>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</si>
  <si>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</si>
  <si>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</si>
  <si>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</si>
  <si>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</si>
  <si>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</si>
  <si>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</si>
  <si>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</si>
  <si>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</si>
  <si>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</si>
  <si>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</si>
  <si>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</si>
  <si>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</si>
  <si>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</si>
  <si>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</si>
  <si>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</si>
  <si>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</si>
  <si>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</si>
  <si>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</si>
  <si>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DANH SÁCH THỐNG KÊ CHUẨN CHUYÊN MÔN NGHIỆP VỤ CỦA NHÀ GIÁO 
GIẢNG DẠY CÁC NGHỀ TRỌNG ĐIỂM</t>
  </si>
  <si>
    <t>02 năm 10 tháng</t>
  </si>
  <si>
    <t>DANH SÁCH THỐNG KÊ NHÀ GIÁO GIẢNG DẠY CÁC MÔN CHUYÊN NGÀNH
CÓ THỜI GIAN CÔNG TÁC TẠI DOANH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</si>
</sst>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399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27" fillId="33" borderId="0" xfId="81" applyFont="1" applyFill="1" applyAlignment="1">
      <alignment horizontal="center"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0" fontId="27" fillId="33" borderId="0" xfId="81" applyFont="1" applyFill="1" applyAlignment="1">
      <alignment horizontal="center" vertical="center" wrapText="1"/>
    </xf>
    <xf numFmtId="0" fontId="27" fillId="38" borderId="10" xfId="0" applyFont="1" applyFill="1" applyBorder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0" fontId="33" fillId="34" borderId="10" xfId="0" applyFont="1" applyFill="1" applyBorder="1" applyAlignment="1">
      <alignment horizontal="center" vertical="center" wrapText="1"/>
    </xf>
    <xf numFmtId="0" fontId="28" fillId="33" borderId="17" xfId="0" applyFont="1" applyFill="1" applyBorder="1"/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0" fontId="33" fillId="33" borderId="14" xfId="0" quotePrefix="1" applyFont="1" applyFill="1" applyBorder="1" applyAlignment="1">
      <alignment horizontal="center" vertical="center" wrapText="1"/>
    </xf>
    <xf numFmtId="0" fontId="28" fillId="34" borderId="10" xfId="0" quotePrefix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left" vertical="center" wrapText="1"/>
    </xf>
    <xf numFmtId="14" fontId="39" fillId="34" borderId="10" xfId="0" applyNumberFormat="1" applyFont="1" applyFill="1" applyBorder="1" applyAlignment="1">
      <alignment horizontal="center" vertical="center" wrapText="1"/>
    </xf>
    <xf numFmtId="17" fontId="43" fillId="34" borderId="10" xfId="0" quotePrefix="1" applyNumberFormat="1" applyFont="1" applyFill="1" applyBorder="1" applyAlignment="1">
      <alignment horizontal="center" vertical="center" wrapText="1"/>
    </xf>
    <xf numFmtId="0" fontId="28" fillId="34" borderId="10" xfId="0" applyFont="1" applyFill="1" applyBorder="1" applyAlignment="1">
      <alignment horizontal="center" vertical="center" wrapText="1"/>
    </xf>
    <xf numFmtId="0" fontId="28" fillId="34" borderId="0" xfId="0" applyFont="1" applyFill="1" applyAlignment="1">
      <alignment horizontal="center" vertical="center" wrapText="1"/>
    </xf>
    <xf numFmtId="0" fontId="28" fillId="34" borderId="0" xfId="0" applyFont="1" applyFill="1"/>
    <xf numFmtId="0" fontId="43" fillId="34" borderId="10" xfId="0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49" fontId="28" fillId="34" borderId="10" xfId="0" quotePrefix="1" applyNumberFormat="1" applyFont="1" applyFill="1" applyBorder="1" applyAlignment="1">
      <alignment horizontal="left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34" fillId="0" borderId="0" xfId="0" applyFont="1" applyFill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IEM%20CHUC%20MON%20CHUNG/NGUYEN%20HUU%20THIEN%2031.pdf" TargetMode="External"/><Relationship Id="rId159" Type="http://schemas.openxmlformats.org/officeDocument/2006/relationships/hyperlink" Target="../../Downloads/DONG%20LUC/DANG%20THAI%20SON%20-%20B1.pdf" TargetMode="External"/><Relationship Id="rId175" Type="http://schemas.openxmlformats.org/officeDocument/2006/relationships/printerSettings" Target="../printerSettings/printerSettings9.bin"/><Relationship Id="rId170" Type="http://schemas.openxmlformats.org/officeDocument/2006/relationships/hyperlink" Target="../../Downloads/KHOA%20CO%20KHI/VUDUC%20PHAP%2031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CNTT/HUYNH%20QUOC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DIEN%20DIEN%20TU/LE%20THE%20HUAN%20A2.jpg" TargetMode="External"/><Relationship Id="rId165" Type="http://schemas.openxmlformats.org/officeDocument/2006/relationships/hyperlink" Target="../../Downloads/DONG%20LUC/NGUYEN%20MINH%20THAI%20TIN%20HOC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CNTT/HUYNH%20QUOC%20DUNG%203%201.pdf" TargetMode="External"/><Relationship Id="rId155" Type="http://schemas.openxmlformats.org/officeDocument/2006/relationships/hyperlink" Target="../../Downloads/DIEN%20DIEN%20TU/DANG%20DUC%20MINH%20B1.jpg" TargetMode="External"/><Relationship Id="rId171" Type="http://schemas.openxmlformats.org/officeDocument/2006/relationships/hyperlink" Target="../../Downloads/KHOA%20CO%20KHI/VU%20DUC%20PHAP.pdf" TargetMode="External"/><Relationship Id="rId176" Type="http://schemas.openxmlformats.org/officeDocument/2006/relationships/vmlDrawing" Target="../drawings/vmlDrawing9.v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KIEM%20CHUC%20MON%20CHUNG/NGUYEN%20THINHUAN.pdf" TargetMode="External"/><Relationship Id="rId166" Type="http://schemas.openxmlformats.org/officeDocument/2006/relationships/hyperlink" Target="../../Downloads/DONG%20LUC/NGUYEN%20THANH%20DUC%20TIN%20HOC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CNTT/HUYNH%20QUOC%20DUNG%203%202.pdf" TargetMode="External"/><Relationship Id="rId156" Type="http://schemas.openxmlformats.org/officeDocument/2006/relationships/hyperlink" Target="../../Downloads/DIEN%20DIEN%20TU/NGUYEN%20THI%20TO%20NGA%20B1.jpg" TargetMode="External"/><Relationship Id="rId164" Type="http://schemas.openxmlformats.org/officeDocument/2006/relationships/hyperlink" Target="../../Downloads/DONG%20LUC/DANG%20THAI%20SON%20TIN%20HOC.jpg" TargetMode="External"/><Relationship Id="rId169" Type="http://schemas.openxmlformats.org/officeDocument/2006/relationships/hyperlink" Target="../../Downloads/KHOA%20CO%20KHI/VU%20DUC%20PHAP.pdf" TargetMode="External"/><Relationship Id="rId177" Type="http://schemas.openxmlformats.org/officeDocument/2006/relationships/comments" Target="../comments9.xm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HOA%20CO%20KHI/VUDUC%20PHAP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%20DUC%20PHAP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KIEM%20CHUC%20MON%20CHUNG/NGUYEN%20VAN%20TAN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KHOA%20CO%20KHI/DUONG%20THI%20HONG%20B1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KIEM%20CHUC%20MON%20CHUNG/NGUYEN%20NGOC%20TRANG%2031.pdf" TargetMode="External"/><Relationship Id="rId173" Type="http://schemas.openxmlformats.org/officeDocument/2006/relationships/hyperlink" Target="../../Downloads/KHOA%20CO%20KHI/VO%20MINH%20QUANG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DUC%20PHAP%2031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KIEM%20CHUC%20MON%20CHUNG/PHAM%20THI%20LE%20CHI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DIEN%20DIEN%20TU/LE%20TIEN%20DAT%20B1.jpg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KIEM%20CHUC%20MON%20CHUNG/DO%20TUAN%20VIET%2031.pdf" TargetMode="External"/><Relationship Id="rId174" Type="http://schemas.openxmlformats.org/officeDocument/2006/relationships/hyperlink" Target="../../Downloads/KHOA%20CO%20KHI/VO%20MINH%20QUANG.pdf" TargetMode="Externa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10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10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10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11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1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1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1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6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6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68" t="s">
        <v>3972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57"/>
      <c r="Q1" s="57"/>
      <c r="AI1" s="370" t="s">
        <v>3973</v>
      </c>
      <c r="AJ1" s="370"/>
      <c r="AK1" s="370"/>
      <c r="AL1" s="370"/>
      <c r="AM1" s="370"/>
      <c r="AN1" s="370"/>
      <c r="AO1" s="370"/>
      <c r="AP1" s="370"/>
      <c r="AQ1" s="370"/>
      <c r="AR1" s="370"/>
      <c r="AS1" s="370"/>
      <c r="AT1" s="370"/>
      <c r="AU1" s="370"/>
      <c r="AV1" s="370"/>
      <c r="AW1" s="370"/>
      <c r="AX1" s="370"/>
      <c r="AY1" s="370"/>
      <c r="AZ1" s="370"/>
      <c r="BA1" s="370"/>
      <c r="BB1" s="370"/>
      <c r="BC1" s="370"/>
      <c r="BD1" s="370"/>
      <c r="BE1" s="370"/>
      <c r="BF1" s="370"/>
      <c r="BG1" s="370"/>
      <c r="BH1" s="370"/>
      <c r="BI1" s="370"/>
      <c r="BJ1" s="370"/>
      <c r="BK1" s="370"/>
      <c r="BL1" s="370"/>
      <c r="BM1" s="370"/>
      <c r="BN1" s="370"/>
      <c r="BO1" s="370"/>
      <c r="BP1" s="370"/>
      <c r="BQ1" s="370"/>
      <c r="BR1" s="370"/>
      <c r="BS1" s="370"/>
      <c r="BT1" s="370"/>
      <c r="BU1" s="370"/>
      <c r="BV1" s="370"/>
      <c r="BW1" s="370"/>
      <c r="BX1" s="370"/>
      <c r="BY1" s="370"/>
      <c r="BZ1" s="370"/>
      <c r="CA1" s="370"/>
      <c r="CB1" s="370"/>
      <c r="CC1" s="370"/>
      <c r="CD1" s="370"/>
      <c r="CE1" s="370"/>
      <c r="CF1" s="370"/>
      <c r="CG1" s="370"/>
      <c r="CH1" s="370"/>
      <c r="CI1" s="370"/>
      <c r="CJ1" s="370"/>
      <c r="CK1" s="370"/>
      <c r="CL1" s="370"/>
      <c r="CM1" s="370"/>
      <c r="CN1" s="370"/>
      <c r="CO1" s="370"/>
      <c r="CP1" s="370"/>
      <c r="CQ1" s="370"/>
      <c r="CR1" s="370"/>
      <c r="CS1" s="370"/>
      <c r="CT1" s="370"/>
      <c r="CU1" s="370"/>
      <c r="CV1" s="370"/>
      <c r="CW1" s="370"/>
      <c r="CX1" s="370"/>
      <c r="CY1" s="370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69" t="s">
        <v>3987</v>
      </c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  <c r="AN3" s="369"/>
      <c r="AO3" s="369"/>
      <c r="AP3" s="369"/>
      <c r="AQ3" s="369"/>
      <c r="AR3" s="369"/>
      <c r="AS3" s="369"/>
      <c r="AT3" s="369"/>
      <c r="AU3" s="369"/>
      <c r="AV3" s="369"/>
      <c r="AW3" s="369"/>
      <c r="AX3" s="369"/>
      <c r="AY3" s="369"/>
      <c r="AZ3" s="369"/>
      <c r="BA3" s="369"/>
      <c r="BB3" s="369"/>
      <c r="BC3" s="369"/>
      <c r="BD3" s="369"/>
      <c r="BE3" s="369"/>
      <c r="BF3" s="369"/>
      <c r="BG3" s="369"/>
      <c r="BH3" s="369"/>
      <c r="BI3" s="369"/>
      <c r="BJ3" s="369"/>
      <c r="BK3" s="369"/>
      <c r="BL3" s="369"/>
      <c r="BM3" s="369"/>
      <c r="BN3" s="369"/>
      <c r="BO3" s="369"/>
      <c r="BP3" s="369"/>
      <c r="BQ3" s="369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71" t="s">
        <v>3974</v>
      </c>
      <c r="AV136" s="371"/>
      <c r="AW136" s="371"/>
      <c r="AX136" s="371"/>
      <c r="AY136" s="371"/>
      <c r="AZ136" s="371"/>
      <c r="BA136" s="371"/>
      <c r="BB136" s="371"/>
      <c r="BC136" s="371"/>
      <c r="BD136" s="371"/>
      <c r="BE136" s="371"/>
      <c r="BF136" s="371"/>
      <c r="BG136" s="371"/>
      <c r="BH136" s="371"/>
      <c r="BI136" s="371"/>
      <c r="BJ136" s="371"/>
      <c r="BK136" s="371"/>
      <c r="BL136" s="371"/>
      <c r="BM136" s="371"/>
      <c r="BN136" s="371"/>
      <c r="BO136" s="371"/>
      <c r="BP136" s="371"/>
      <c r="BQ136" s="371"/>
      <c r="BR136" s="371"/>
      <c r="BS136" s="371"/>
      <c r="BT136" s="371"/>
      <c r="BU136" s="371"/>
      <c r="BV136" s="371"/>
      <c r="BW136" s="371"/>
      <c r="BX136" s="371"/>
      <c r="BY136" s="371"/>
      <c r="BZ136" s="371"/>
      <c r="CA136" s="371"/>
      <c r="CB136" s="371"/>
      <c r="CC136" s="371"/>
      <c r="CD136" s="371"/>
      <c r="CE136" s="371"/>
      <c r="CF136" s="371"/>
      <c r="CG136" s="371"/>
      <c r="CH136" s="371"/>
      <c r="CI136" s="371"/>
      <c r="CJ136" s="371"/>
      <c r="CK136" s="371"/>
      <c r="CL136" s="371"/>
      <c r="CM136" s="371"/>
      <c r="CN136" s="371"/>
      <c r="CO136" s="371"/>
      <c r="CP136" s="371"/>
      <c r="CQ136" s="371"/>
      <c r="CR136" s="371"/>
      <c r="CS136" s="371"/>
      <c r="CT136" s="371"/>
      <c r="CU136" s="371"/>
      <c r="CV136" s="371"/>
      <c r="CW136" s="371"/>
      <c r="CX136" s="371"/>
      <c r="CY136" s="371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68" t="s">
        <v>4467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70" t="s">
        <v>3973</v>
      </c>
      <c r="BC1" s="370"/>
      <c r="BD1" s="370"/>
      <c r="BE1" s="370"/>
      <c r="BF1" s="370"/>
      <c r="BG1" s="370"/>
      <c r="BH1" s="370"/>
      <c r="BI1" s="370"/>
      <c r="BJ1" s="370"/>
      <c r="BK1" s="370"/>
      <c r="BL1" s="370"/>
      <c r="BM1" s="370"/>
      <c r="BN1" s="370"/>
      <c r="BO1" s="370"/>
      <c r="BP1" s="370"/>
      <c r="BQ1" s="370"/>
      <c r="BR1" s="370"/>
      <c r="BS1" s="370"/>
      <c r="BT1" s="370"/>
      <c r="BU1" s="370"/>
      <c r="BV1" s="370"/>
      <c r="BW1" s="370"/>
      <c r="BX1" s="370"/>
      <c r="BY1" s="370"/>
      <c r="BZ1" s="370"/>
      <c r="CA1" s="370"/>
      <c r="CB1" s="370"/>
      <c r="CC1" s="370"/>
      <c r="CD1" s="370"/>
      <c r="CE1" s="370"/>
      <c r="CF1" s="370"/>
      <c r="CG1" s="370"/>
      <c r="CH1" s="370"/>
      <c r="CI1" s="370"/>
      <c r="CJ1" s="370"/>
      <c r="CK1" s="370"/>
      <c r="CL1" s="370"/>
      <c r="CM1" s="370"/>
      <c r="CN1" s="370"/>
      <c r="CO1" s="370"/>
      <c r="CP1" s="370"/>
      <c r="CQ1" s="370"/>
      <c r="CR1" s="370"/>
      <c r="CS1" s="370"/>
      <c r="CT1" s="370"/>
      <c r="CU1" s="370"/>
      <c r="CV1" s="370"/>
      <c r="CW1" s="370"/>
      <c r="CX1" s="370"/>
      <c r="CY1" s="370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69" t="s">
        <v>4468</v>
      </c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  <c r="AN3" s="369"/>
      <c r="AO3" s="369"/>
      <c r="AP3" s="369"/>
      <c r="AQ3" s="369"/>
      <c r="AR3" s="369"/>
      <c r="AS3" s="369"/>
      <c r="AT3" s="369"/>
      <c r="AU3" s="369"/>
      <c r="AV3" s="369"/>
      <c r="AW3" s="369"/>
      <c r="AX3" s="369"/>
      <c r="AY3" s="369"/>
      <c r="AZ3" s="369"/>
      <c r="BA3" s="369"/>
      <c r="BB3" s="369"/>
      <c r="BC3" s="369"/>
      <c r="BD3" s="369"/>
      <c r="BE3" s="369"/>
      <c r="BF3" s="369"/>
      <c r="BG3" s="369"/>
      <c r="BH3" s="369"/>
      <c r="BI3" s="369"/>
      <c r="BJ3" s="369"/>
      <c r="BK3" s="369"/>
      <c r="BL3" s="369"/>
      <c r="BM3" s="369"/>
      <c r="BN3" s="369"/>
      <c r="BO3" s="369"/>
      <c r="BP3" s="369"/>
      <c r="BQ3" s="369"/>
      <c r="BR3" s="369"/>
      <c r="BS3" s="369"/>
      <c r="BT3" s="369"/>
      <c r="BU3" s="369"/>
      <c r="BV3" s="369"/>
      <c r="BW3" s="369"/>
      <c r="BX3" s="369"/>
      <c r="BY3" s="369"/>
      <c r="BZ3" s="369"/>
      <c r="CA3" s="369"/>
      <c r="CB3" s="369"/>
      <c r="CC3" s="369"/>
      <c r="CD3" s="369"/>
      <c r="CE3" s="369"/>
      <c r="CF3" s="369"/>
      <c r="CG3" s="369"/>
      <c r="CH3" s="369"/>
      <c r="CI3" s="369"/>
      <c r="CJ3" s="369"/>
      <c r="CK3" s="369"/>
      <c r="CL3" s="369"/>
      <c r="CM3" s="369"/>
      <c r="CN3" s="369"/>
      <c r="CO3" s="369"/>
      <c r="CP3" s="369"/>
      <c r="CQ3" s="369"/>
      <c r="CR3" s="369"/>
      <c r="CS3" s="369"/>
      <c r="CT3" s="369"/>
      <c r="CU3" s="369"/>
      <c r="CV3" s="369"/>
      <c r="CW3" s="369"/>
      <c r="CX3" s="369"/>
      <c r="CY3" s="369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372" t="s">
        <v>4438</v>
      </c>
      <c r="DD5" s="372"/>
      <c r="DE5" s="372"/>
      <c r="DF5" s="372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73" t="s">
        <v>4461</v>
      </c>
      <c r="C213" s="373"/>
      <c r="D213" s="373"/>
      <c r="E213" s="373"/>
      <c r="F213" s="373"/>
      <c r="G213" s="373"/>
      <c r="H213" s="373"/>
      <c r="I213" s="373"/>
      <c r="J213" s="373"/>
      <c r="K213" s="373"/>
      <c r="L213" s="373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71" t="s">
        <v>3974</v>
      </c>
      <c r="BC213" s="371"/>
      <c r="BD213" s="371"/>
      <c r="BE213" s="371"/>
      <c r="BF213" s="371"/>
      <c r="BG213" s="371"/>
      <c r="BH213" s="371"/>
      <c r="BI213" s="371"/>
      <c r="BJ213" s="371"/>
      <c r="BK213" s="371"/>
      <c r="BL213" s="371"/>
      <c r="BM213" s="371"/>
      <c r="BN213" s="371"/>
      <c r="BO213" s="371"/>
      <c r="BP213" s="371"/>
      <c r="BQ213" s="371"/>
      <c r="BR213" s="371"/>
      <c r="BS213" s="371"/>
      <c r="BT213" s="371"/>
      <c r="BU213" s="371"/>
      <c r="BV213" s="371"/>
      <c r="BW213" s="371"/>
      <c r="BX213" s="371"/>
      <c r="BY213" s="371"/>
      <c r="BZ213" s="371"/>
      <c r="CA213" s="371"/>
      <c r="CB213" s="371"/>
      <c r="CC213" s="371"/>
      <c r="CD213" s="371"/>
      <c r="CE213" s="371"/>
      <c r="CF213" s="371"/>
      <c r="CG213" s="371"/>
      <c r="CH213" s="371"/>
      <c r="CI213" s="371"/>
      <c r="CJ213" s="371"/>
      <c r="CK213" s="371"/>
      <c r="CL213" s="371"/>
      <c r="CM213" s="371"/>
      <c r="CN213" s="371"/>
      <c r="CO213" s="371"/>
      <c r="CP213" s="371"/>
      <c r="CQ213" s="371"/>
      <c r="CR213" s="371"/>
      <c r="CS213" s="371"/>
      <c r="CT213" s="371"/>
      <c r="CU213" s="371"/>
      <c r="CV213" s="371"/>
      <c r="CW213" s="371"/>
      <c r="CX213" s="371"/>
      <c r="CY213" s="371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74" t="s">
        <v>106</v>
      </c>
      <c r="C218" s="374"/>
      <c r="D218" s="374"/>
      <c r="E218" s="374"/>
      <c r="F218" s="374"/>
      <c r="G218" s="374"/>
      <c r="H218" s="374"/>
      <c r="I218" s="374"/>
      <c r="J218" s="374"/>
      <c r="K218" s="374"/>
      <c r="L218" s="374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74" t="s">
        <v>19</v>
      </c>
      <c r="BC218" s="374"/>
      <c r="BD218" s="374"/>
      <c r="BE218" s="374"/>
      <c r="BF218" s="374"/>
      <c r="BG218" s="374"/>
      <c r="BH218" s="374"/>
      <c r="BI218" s="374"/>
      <c r="BJ218" s="374"/>
      <c r="BK218" s="374"/>
      <c r="BL218" s="374"/>
      <c r="BM218" s="374"/>
      <c r="BN218" s="374"/>
      <c r="BO218" s="374"/>
      <c r="BP218" s="374"/>
      <c r="BQ218" s="374"/>
      <c r="BR218" s="374"/>
      <c r="BS218" s="374"/>
      <c r="BT218" s="374"/>
      <c r="BU218" s="374"/>
      <c r="BV218" s="374"/>
      <c r="BW218" s="374"/>
      <c r="BX218" s="374"/>
      <c r="BY218" s="374"/>
      <c r="BZ218" s="374"/>
      <c r="CA218" s="374"/>
      <c r="CB218" s="374"/>
      <c r="CC218" s="374"/>
      <c r="CD218" s="374"/>
      <c r="CE218" s="374"/>
      <c r="CF218" s="374"/>
      <c r="CG218" s="374"/>
      <c r="CH218" s="374"/>
      <c r="CI218" s="374"/>
      <c r="CJ218" s="374"/>
      <c r="CK218" s="374"/>
      <c r="CL218" s="374"/>
      <c r="CM218" s="374"/>
      <c r="CN218" s="374"/>
      <c r="CO218" s="374"/>
      <c r="CP218" s="374"/>
      <c r="CQ218" s="374"/>
      <c r="CR218" s="374"/>
      <c r="CS218" s="374"/>
      <c r="CT218" s="374"/>
      <c r="CU218" s="374"/>
      <c r="CV218" s="374"/>
      <c r="CW218" s="374"/>
      <c r="CX218" s="374"/>
      <c r="CY218" s="374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71"/>
      <c r="AV219" s="371"/>
      <c r="AW219" s="371"/>
      <c r="AX219" s="371"/>
      <c r="AY219" s="371"/>
      <c r="AZ219" s="371"/>
      <c r="BA219" s="371"/>
      <c r="BB219" s="371"/>
      <c r="BC219" s="371"/>
      <c r="BD219" s="371"/>
      <c r="BE219" s="371"/>
      <c r="BF219" s="371"/>
      <c r="BG219" s="371"/>
      <c r="BH219" s="371"/>
      <c r="BI219" s="371"/>
      <c r="BJ219" s="371"/>
      <c r="BK219" s="371"/>
      <c r="BL219" s="371"/>
      <c r="BM219" s="371"/>
      <c r="BN219" s="371"/>
      <c r="BO219" s="371"/>
      <c r="BP219" s="371"/>
      <c r="BQ219" s="371"/>
      <c r="BR219" s="371"/>
      <c r="BS219" s="371"/>
      <c r="BT219" s="371"/>
      <c r="BU219" s="371"/>
      <c r="BV219" s="371"/>
      <c r="BW219" s="371"/>
      <c r="BX219" s="371"/>
      <c r="BY219" s="371"/>
      <c r="BZ219" s="371"/>
      <c r="CA219" s="371"/>
      <c r="CB219" s="371"/>
      <c r="CC219" s="371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68" t="s">
        <v>4467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57"/>
      <c r="Q1" s="57"/>
      <c r="AI1" s="370" t="s">
        <v>3973</v>
      </c>
      <c r="AJ1" s="370"/>
      <c r="AK1" s="370"/>
      <c r="AL1" s="370"/>
      <c r="AM1" s="370"/>
      <c r="AN1" s="370"/>
      <c r="AO1" s="370"/>
      <c r="AP1" s="370"/>
      <c r="AQ1" s="370"/>
      <c r="AR1" s="370"/>
      <c r="AS1" s="370"/>
      <c r="AT1" s="370"/>
      <c r="AU1" s="370"/>
      <c r="AV1" s="370"/>
      <c r="AW1" s="370"/>
      <c r="AX1" s="370"/>
      <c r="AY1" s="370"/>
      <c r="AZ1" s="370"/>
      <c r="BA1" s="370"/>
      <c r="BB1" s="370"/>
      <c r="BC1" s="370"/>
      <c r="BD1" s="370"/>
      <c r="BE1" s="370"/>
      <c r="BF1" s="370"/>
      <c r="BG1" s="370"/>
      <c r="BH1" s="370"/>
      <c r="BI1" s="370"/>
      <c r="BJ1" s="370"/>
      <c r="BK1" s="370"/>
      <c r="BL1" s="370"/>
      <c r="BM1" s="370"/>
      <c r="BN1" s="370"/>
      <c r="BO1" s="370"/>
      <c r="BP1" s="370"/>
      <c r="BQ1" s="370"/>
      <c r="BR1" s="370"/>
      <c r="BS1" s="370"/>
      <c r="BT1" s="370"/>
      <c r="BU1" s="370"/>
      <c r="BV1" s="370"/>
      <c r="BW1" s="370"/>
      <c r="BX1" s="370"/>
      <c r="BY1" s="370"/>
      <c r="BZ1" s="370"/>
      <c r="CA1" s="370"/>
      <c r="CB1" s="370"/>
      <c r="CC1" s="370"/>
      <c r="CD1" s="370"/>
      <c r="CE1" s="370"/>
      <c r="CF1" s="370"/>
      <c r="CG1" s="370"/>
      <c r="CH1" s="370"/>
      <c r="CI1" s="370"/>
      <c r="CJ1" s="370"/>
      <c r="CK1" s="370"/>
      <c r="CL1" s="370"/>
      <c r="CM1" s="370"/>
      <c r="CN1" s="370"/>
      <c r="CO1" s="370"/>
      <c r="CP1" s="370"/>
      <c r="CQ1" s="370"/>
      <c r="CR1" s="370"/>
      <c r="CS1" s="370"/>
      <c r="CT1" s="370"/>
      <c r="CU1" s="370"/>
      <c r="CV1" s="370"/>
      <c r="CW1" s="370"/>
      <c r="CX1" s="370"/>
      <c r="CY1" s="370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69" t="s">
        <v>4462</v>
      </c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  <c r="AN3" s="369"/>
      <c r="AO3" s="369"/>
      <c r="AP3" s="369"/>
      <c r="AQ3" s="369"/>
      <c r="AR3" s="369"/>
      <c r="AS3" s="369"/>
      <c r="AT3" s="369"/>
      <c r="AU3" s="369"/>
      <c r="AV3" s="369"/>
      <c r="AW3" s="369"/>
      <c r="AX3" s="369"/>
      <c r="AY3" s="369"/>
      <c r="AZ3" s="369"/>
      <c r="BA3" s="369"/>
      <c r="BB3" s="369"/>
      <c r="BC3" s="369"/>
      <c r="BD3" s="369"/>
      <c r="BE3" s="369"/>
      <c r="BF3" s="369"/>
      <c r="BG3" s="369"/>
      <c r="BH3" s="369"/>
      <c r="BI3" s="369"/>
      <c r="BJ3" s="369"/>
      <c r="BK3" s="369"/>
      <c r="BL3" s="369"/>
      <c r="BM3" s="369"/>
      <c r="BN3" s="369"/>
      <c r="BO3" s="369"/>
      <c r="BP3" s="369"/>
      <c r="BQ3" s="369"/>
      <c r="BR3" s="369"/>
      <c r="BS3" s="369"/>
      <c r="BT3" s="369"/>
      <c r="BU3" s="369"/>
      <c r="BV3" s="369"/>
      <c r="BW3" s="369"/>
      <c r="BX3" s="369"/>
      <c r="BY3" s="369"/>
      <c r="BZ3" s="369"/>
      <c r="CA3" s="369"/>
      <c r="CB3" s="369"/>
      <c r="CC3" s="369"/>
      <c r="CD3" s="369"/>
      <c r="CE3" s="369"/>
      <c r="CF3" s="369"/>
      <c r="CG3" s="369"/>
      <c r="CH3" s="369"/>
      <c r="CI3" s="369"/>
      <c r="CJ3" s="369"/>
      <c r="CK3" s="369"/>
      <c r="CL3" s="369"/>
      <c r="CM3" s="369"/>
      <c r="CN3" s="369"/>
      <c r="CO3" s="369"/>
      <c r="CP3" s="369"/>
      <c r="CQ3" s="369"/>
      <c r="CR3" s="369"/>
      <c r="CS3" s="369"/>
      <c r="CT3" s="369"/>
      <c r="CU3" s="369"/>
      <c r="CV3" s="369"/>
      <c r="CW3" s="369"/>
      <c r="CX3" s="369"/>
      <c r="CY3" s="369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77" t="s">
        <v>4461</v>
      </c>
      <c r="C117" s="377"/>
      <c r="D117" s="377"/>
      <c r="E117" s="377"/>
      <c r="F117" s="377"/>
      <c r="G117" s="377"/>
      <c r="H117" s="377"/>
      <c r="I117" s="377"/>
      <c r="J117" s="377"/>
      <c r="K117" s="377"/>
      <c r="L117" s="37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76" t="s">
        <v>3974</v>
      </c>
      <c r="AV117" s="376"/>
      <c r="AW117" s="376"/>
      <c r="AX117" s="376"/>
      <c r="AY117" s="376"/>
      <c r="AZ117" s="376"/>
      <c r="BA117" s="376"/>
      <c r="BB117" s="376"/>
      <c r="BC117" s="376"/>
      <c r="BD117" s="376"/>
      <c r="BE117" s="376"/>
      <c r="BF117" s="376"/>
      <c r="BG117" s="376"/>
      <c r="BH117" s="376"/>
      <c r="BI117" s="376"/>
      <c r="BJ117" s="376"/>
      <c r="BK117" s="376"/>
      <c r="BL117" s="376"/>
      <c r="BM117" s="376"/>
      <c r="BN117" s="376"/>
      <c r="BO117" s="376"/>
      <c r="BP117" s="376"/>
      <c r="BQ117" s="376"/>
      <c r="BR117" s="376"/>
      <c r="BS117" s="376"/>
      <c r="BT117" s="376"/>
      <c r="BU117" s="376"/>
      <c r="BV117" s="376"/>
      <c r="BW117" s="376"/>
      <c r="BX117" s="376"/>
      <c r="BY117" s="376"/>
      <c r="BZ117" s="376"/>
      <c r="CA117" s="376"/>
      <c r="CB117" s="376"/>
      <c r="CC117" s="376"/>
      <c r="CD117" s="376"/>
      <c r="CE117" s="376"/>
      <c r="CF117" s="376"/>
      <c r="CG117" s="376"/>
      <c r="CH117" s="376"/>
      <c r="CI117" s="376"/>
      <c r="CJ117" s="376"/>
      <c r="CK117" s="376"/>
      <c r="CL117" s="376"/>
      <c r="CM117" s="376"/>
      <c r="CN117" s="376"/>
      <c r="CO117" s="376"/>
      <c r="CP117" s="376"/>
      <c r="CQ117" s="376"/>
      <c r="CR117" s="376"/>
      <c r="CS117" s="376"/>
      <c r="CT117" s="376"/>
      <c r="CU117" s="376"/>
      <c r="CV117" s="376"/>
      <c r="CW117" s="376"/>
      <c r="CX117" s="376"/>
      <c r="CY117" s="376"/>
    </row>
    <row r="122" spans="1:105" x14ac:dyDescent="0.3">
      <c r="B122" s="375" t="s">
        <v>106</v>
      </c>
      <c r="C122" s="375"/>
      <c r="D122" s="375"/>
      <c r="E122" s="375"/>
      <c r="F122" s="375"/>
      <c r="G122" s="375"/>
      <c r="H122" s="375"/>
      <c r="I122" s="375"/>
      <c r="J122" s="375"/>
      <c r="K122" s="375"/>
      <c r="L122" s="375"/>
      <c r="AU122" s="375" t="s">
        <v>19</v>
      </c>
      <c r="AV122" s="375"/>
      <c r="AW122" s="375"/>
      <c r="AX122" s="375"/>
      <c r="AY122" s="375"/>
      <c r="AZ122" s="375"/>
      <c r="BA122" s="375"/>
      <c r="BB122" s="375"/>
      <c r="BC122" s="375"/>
      <c r="BD122" s="375"/>
      <c r="BE122" s="375"/>
      <c r="BF122" s="375"/>
      <c r="BG122" s="375"/>
      <c r="BH122" s="375"/>
      <c r="BI122" s="375"/>
      <c r="BJ122" s="375"/>
      <c r="BK122" s="375"/>
      <c r="BL122" s="375"/>
      <c r="BM122" s="375"/>
      <c r="BN122" s="375"/>
      <c r="BO122" s="375"/>
      <c r="BP122" s="375"/>
      <c r="BQ122" s="375"/>
      <c r="BR122" s="375"/>
      <c r="BS122" s="375"/>
      <c r="BT122" s="375"/>
      <c r="BU122" s="375"/>
      <c r="BV122" s="375"/>
      <c r="BW122" s="375"/>
      <c r="BX122" s="375"/>
      <c r="BY122" s="375"/>
      <c r="BZ122" s="375"/>
      <c r="CA122" s="375"/>
      <c r="CB122" s="375"/>
      <c r="CC122" s="375"/>
      <c r="CD122" s="375"/>
      <c r="CE122" s="375"/>
      <c r="CF122" s="375"/>
      <c r="CG122" s="375"/>
      <c r="CH122" s="375"/>
      <c r="CI122" s="375"/>
      <c r="CJ122" s="375"/>
      <c r="CK122" s="375"/>
      <c r="CL122" s="375"/>
      <c r="CM122" s="375"/>
      <c r="CN122" s="375"/>
      <c r="CO122" s="375"/>
      <c r="CP122" s="375"/>
      <c r="CQ122" s="375"/>
      <c r="CR122" s="375"/>
      <c r="CS122" s="375"/>
      <c r="CT122" s="375"/>
      <c r="CU122" s="375"/>
      <c r="CV122" s="375"/>
      <c r="CW122" s="375"/>
      <c r="CX122" s="375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68" t="s">
        <v>3972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57"/>
      <c r="Q1" s="57"/>
      <c r="AI1" s="370" t="s">
        <v>3973</v>
      </c>
      <c r="AJ1" s="370"/>
      <c r="AK1" s="370"/>
      <c r="AL1" s="370"/>
      <c r="AM1" s="370"/>
      <c r="AN1" s="370"/>
      <c r="AO1" s="370"/>
      <c r="AP1" s="370"/>
      <c r="AQ1" s="370"/>
      <c r="AR1" s="370"/>
      <c r="AS1" s="370"/>
      <c r="AT1" s="370"/>
      <c r="AU1" s="370"/>
      <c r="AV1" s="370"/>
      <c r="AW1" s="370"/>
      <c r="AX1" s="370"/>
      <c r="AY1" s="370"/>
      <c r="AZ1" s="370"/>
      <c r="BA1" s="370"/>
      <c r="BB1" s="370"/>
      <c r="BC1" s="370"/>
      <c r="BD1" s="370"/>
      <c r="BE1" s="370"/>
      <c r="BF1" s="370"/>
      <c r="BG1" s="370"/>
      <c r="BH1" s="370"/>
      <c r="BI1" s="370"/>
      <c r="BJ1" s="370"/>
      <c r="BK1" s="370"/>
      <c r="BL1" s="370"/>
      <c r="BM1" s="370"/>
      <c r="BN1" s="370"/>
      <c r="BO1" s="370"/>
      <c r="BP1" s="370"/>
      <c r="BQ1" s="370"/>
      <c r="BR1" s="370"/>
      <c r="BS1" s="370"/>
      <c r="BT1" s="370"/>
      <c r="BU1" s="370"/>
      <c r="BV1" s="370"/>
      <c r="BW1" s="370"/>
      <c r="BX1" s="370"/>
      <c r="BY1" s="370"/>
      <c r="BZ1" s="370"/>
      <c r="CA1" s="370"/>
      <c r="CB1" s="370"/>
      <c r="CC1" s="370"/>
      <c r="CD1" s="370"/>
      <c r="CE1" s="370"/>
      <c r="CF1" s="370"/>
      <c r="CG1" s="370"/>
      <c r="CH1" s="370"/>
      <c r="CI1" s="370"/>
      <c r="CJ1" s="370"/>
      <c r="CK1" s="370"/>
      <c r="CL1" s="370"/>
      <c r="CM1" s="370"/>
      <c r="CN1" s="370"/>
      <c r="CO1" s="370"/>
      <c r="CP1" s="370"/>
      <c r="CQ1" s="370"/>
      <c r="CR1" s="370"/>
      <c r="CS1" s="370"/>
      <c r="CT1" s="370"/>
      <c r="CU1" s="370"/>
      <c r="CV1" s="370"/>
      <c r="CW1" s="370"/>
      <c r="CX1" s="370"/>
      <c r="CY1" s="370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69" t="s">
        <v>3975</v>
      </c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  <c r="AN3" s="369"/>
      <c r="AO3" s="369"/>
      <c r="AP3" s="369"/>
      <c r="AQ3" s="369"/>
      <c r="AR3" s="369"/>
      <c r="AS3" s="369"/>
      <c r="AT3" s="369"/>
      <c r="AU3" s="369"/>
      <c r="AV3" s="369"/>
      <c r="AW3" s="369"/>
      <c r="AX3" s="369"/>
      <c r="AY3" s="369"/>
      <c r="AZ3" s="369"/>
      <c r="BA3" s="369"/>
      <c r="BB3" s="369"/>
      <c r="BC3" s="369"/>
      <c r="BD3" s="369"/>
      <c r="BE3" s="369"/>
      <c r="BF3" s="369"/>
      <c r="BG3" s="369"/>
      <c r="BH3" s="369"/>
      <c r="BI3" s="369"/>
      <c r="BJ3" s="369"/>
      <c r="BK3" s="369"/>
      <c r="BL3" s="369"/>
      <c r="BM3" s="369"/>
      <c r="BN3" s="369"/>
      <c r="BO3" s="369"/>
      <c r="BP3" s="369"/>
      <c r="BQ3" s="369"/>
      <c r="BR3" s="369"/>
      <c r="BS3" s="369"/>
      <c r="BT3" s="369"/>
      <c r="BU3" s="369"/>
      <c r="BV3" s="369"/>
      <c r="BW3" s="369"/>
      <c r="BX3" s="369"/>
      <c r="BY3" s="369"/>
      <c r="BZ3" s="369"/>
      <c r="CA3" s="369"/>
      <c r="CB3" s="369"/>
      <c r="CC3" s="369"/>
      <c r="CD3" s="369"/>
      <c r="CE3" s="369"/>
      <c r="CF3" s="369"/>
      <c r="CG3" s="369"/>
      <c r="CH3" s="369"/>
      <c r="CI3" s="369"/>
      <c r="CJ3" s="369"/>
      <c r="CK3" s="369"/>
      <c r="CL3" s="369"/>
      <c r="CM3" s="369"/>
      <c r="CN3" s="369"/>
      <c r="CO3" s="369"/>
      <c r="CP3" s="369"/>
      <c r="CQ3" s="369"/>
      <c r="CR3" s="369"/>
      <c r="CS3" s="369"/>
      <c r="CT3" s="369"/>
      <c r="CU3" s="369"/>
      <c r="CV3" s="369"/>
      <c r="CW3" s="369"/>
      <c r="CX3" s="369"/>
      <c r="CY3" s="369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76" t="s">
        <v>3974</v>
      </c>
      <c r="AV136" s="376"/>
      <c r="AW136" s="376"/>
      <c r="AX136" s="376"/>
      <c r="AY136" s="376"/>
      <c r="AZ136" s="376"/>
      <c r="BA136" s="376"/>
      <c r="BB136" s="376"/>
      <c r="BC136" s="376"/>
      <c r="BD136" s="376"/>
      <c r="BE136" s="376"/>
      <c r="BF136" s="376"/>
      <c r="BG136" s="376"/>
      <c r="BH136" s="376"/>
      <c r="BI136" s="376"/>
      <c r="BJ136" s="376"/>
      <c r="BK136" s="376"/>
      <c r="BL136" s="376"/>
      <c r="BM136" s="376"/>
      <c r="BN136" s="376"/>
      <c r="BO136" s="376"/>
      <c r="BP136" s="376"/>
      <c r="BQ136" s="376"/>
      <c r="BR136" s="376"/>
      <c r="BS136" s="376"/>
      <c r="BT136" s="376"/>
      <c r="BU136" s="376"/>
      <c r="BV136" s="376"/>
      <c r="BW136" s="376"/>
      <c r="BX136" s="376"/>
      <c r="BY136" s="376"/>
      <c r="BZ136" s="376"/>
      <c r="CA136" s="376"/>
      <c r="CB136" s="376"/>
      <c r="CC136" s="376"/>
      <c r="CD136" s="376"/>
      <c r="CE136" s="376"/>
      <c r="CF136" s="376"/>
      <c r="CG136" s="376"/>
      <c r="CH136" s="376"/>
      <c r="CI136" s="376"/>
      <c r="CJ136" s="376"/>
      <c r="CK136" s="376"/>
      <c r="CL136" s="376"/>
      <c r="CM136" s="376"/>
      <c r="CN136" s="376"/>
      <c r="CO136" s="376"/>
      <c r="CP136" s="376"/>
      <c r="CQ136" s="376"/>
      <c r="CR136" s="376"/>
      <c r="CS136" s="376"/>
      <c r="CT136" s="376"/>
      <c r="CU136" s="376"/>
      <c r="CV136" s="376"/>
      <c r="CW136" s="376"/>
      <c r="CX136" s="376"/>
      <c r="CY136" s="376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68" t="s">
        <v>4467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57"/>
      <c r="Q1" s="57"/>
      <c r="AX1" s="370" t="s">
        <v>3973</v>
      </c>
      <c r="AY1" s="370"/>
      <c r="AZ1" s="370"/>
      <c r="BA1" s="370"/>
      <c r="BB1" s="370"/>
      <c r="BC1" s="370"/>
      <c r="BD1" s="370"/>
      <c r="BE1" s="370"/>
      <c r="BF1" s="370"/>
      <c r="BG1" s="370"/>
      <c r="BH1" s="370"/>
      <c r="BI1" s="370"/>
      <c r="BJ1" s="370"/>
      <c r="BK1" s="370"/>
      <c r="BL1" s="370"/>
      <c r="BM1" s="370"/>
      <c r="BN1" s="370"/>
      <c r="BO1" s="370"/>
      <c r="BP1" s="370"/>
      <c r="BQ1" s="370"/>
      <c r="BR1" s="370"/>
      <c r="BS1" s="370"/>
      <c r="BT1" s="370"/>
      <c r="BU1" s="370"/>
      <c r="BV1" s="370"/>
      <c r="BW1" s="370"/>
      <c r="BX1" s="370"/>
      <c r="BY1" s="370"/>
      <c r="BZ1" s="370"/>
      <c r="CA1" s="370"/>
      <c r="CB1" s="370"/>
      <c r="CC1" s="370"/>
      <c r="CD1" s="370"/>
      <c r="CE1" s="370"/>
      <c r="CF1" s="370"/>
      <c r="CG1" s="370"/>
      <c r="CH1" s="370"/>
      <c r="CI1" s="370"/>
      <c r="CJ1" s="370"/>
      <c r="CK1" s="370"/>
      <c r="CL1" s="370"/>
      <c r="CM1" s="370"/>
      <c r="CN1" s="370"/>
      <c r="CO1" s="370"/>
      <c r="CP1" s="370"/>
      <c r="CQ1" s="370"/>
      <c r="CR1" s="370"/>
      <c r="CS1" s="370"/>
      <c r="CT1" s="370"/>
      <c r="CU1" s="370"/>
      <c r="CV1" s="370"/>
      <c r="CW1" s="370"/>
      <c r="CX1" s="370"/>
      <c r="CY1" s="370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69" t="s">
        <v>4112</v>
      </c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  <c r="AN3" s="369"/>
      <c r="AO3" s="369"/>
      <c r="AP3" s="369"/>
      <c r="AQ3" s="369"/>
      <c r="AR3" s="369"/>
      <c r="AS3" s="369"/>
      <c r="AT3" s="369"/>
      <c r="AU3" s="369"/>
      <c r="AV3" s="369"/>
      <c r="AW3" s="369"/>
      <c r="AX3" s="369"/>
      <c r="AY3" s="369"/>
      <c r="AZ3" s="369"/>
      <c r="BA3" s="369"/>
      <c r="BB3" s="369"/>
      <c r="BC3" s="369"/>
      <c r="BD3" s="369"/>
      <c r="BE3" s="369"/>
      <c r="BF3" s="369"/>
      <c r="BG3" s="369"/>
      <c r="BH3" s="369"/>
      <c r="BI3" s="369"/>
      <c r="BJ3" s="369"/>
      <c r="BK3" s="369"/>
      <c r="BL3" s="369"/>
      <c r="BM3" s="369"/>
      <c r="BN3" s="369"/>
      <c r="BO3" s="369"/>
      <c r="BP3" s="369"/>
      <c r="BQ3" s="369"/>
      <c r="BR3" s="369"/>
      <c r="BS3" s="369"/>
      <c r="BT3" s="369"/>
      <c r="BU3" s="369"/>
      <c r="BV3" s="369"/>
      <c r="BW3" s="369"/>
      <c r="BX3" s="369"/>
      <c r="BY3" s="369"/>
      <c r="BZ3" s="369"/>
      <c r="CA3" s="369"/>
      <c r="CB3" s="369"/>
      <c r="CC3" s="369"/>
      <c r="CD3" s="369"/>
      <c r="CE3" s="369"/>
      <c r="CF3" s="369"/>
      <c r="CG3" s="369"/>
      <c r="CH3" s="369"/>
      <c r="CI3" s="369"/>
      <c r="CJ3" s="369"/>
      <c r="CK3" s="369"/>
      <c r="CL3" s="369"/>
      <c r="CM3" s="369"/>
      <c r="CN3" s="369"/>
      <c r="CO3" s="369"/>
      <c r="CP3" s="369"/>
      <c r="CQ3" s="369"/>
      <c r="CR3" s="369"/>
      <c r="CS3" s="369"/>
      <c r="CT3" s="369"/>
      <c r="CU3" s="369"/>
      <c r="CV3" s="369"/>
      <c r="CW3" s="369"/>
      <c r="CX3" s="369"/>
      <c r="CY3" s="369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76" t="s">
        <v>3974</v>
      </c>
      <c r="CY27" s="376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68" t="s">
        <v>4467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57"/>
      <c r="Q1" s="57"/>
      <c r="AK1" s="370" t="s">
        <v>3973</v>
      </c>
      <c r="AL1" s="370"/>
      <c r="AM1" s="370"/>
      <c r="AN1" s="370"/>
      <c r="AO1" s="370"/>
      <c r="AP1" s="370"/>
      <c r="AQ1" s="370"/>
      <c r="AR1" s="370"/>
      <c r="AS1" s="370"/>
      <c r="AT1" s="370"/>
      <c r="AU1" s="370"/>
      <c r="AV1" s="370"/>
      <c r="AW1" s="370"/>
      <c r="AX1" s="370"/>
      <c r="AY1" s="370"/>
      <c r="AZ1" s="370"/>
      <c r="BA1" s="370"/>
      <c r="BB1" s="370"/>
      <c r="BC1" s="370"/>
      <c r="BD1" s="370"/>
      <c r="BE1" s="370"/>
      <c r="BF1" s="370"/>
      <c r="BG1" s="370"/>
      <c r="BH1" s="370"/>
      <c r="BI1" s="370"/>
      <c r="BJ1" s="370"/>
      <c r="BK1" s="370"/>
      <c r="BL1" s="370"/>
      <c r="BM1" s="370"/>
      <c r="BN1" s="370"/>
      <c r="BO1" s="370"/>
      <c r="BP1" s="370"/>
      <c r="BQ1" s="370"/>
      <c r="BR1" s="370"/>
      <c r="BS1" s="370"/>
      <c r="BT1" s="370"/>
      <c r="BU1" s="370"/>
      <c r="BV1" s="370"/>
      <c r="BW1" s="370"/>
      <c r="BX1" s="370"/>
      <c r="BY1" s="370"/>
      <c r="BZ1" s="370"/>
      <c r="CA1" s="370"/>
      <c r="CB1" s="370"/>
      <c r="CC1" s="370"/>
      <c r="CD1" s="370"/>
      <c r="CE1" s="370"/>
      <c r="CF1" s="370"/>
      <c r="CG1" s="370"/>
      <c r="CH1" s="370"/>
      <c r="CI1" s="370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69" t="s">
        <v>4463</v>
      </c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  <c r="AN3" s="369"/>
      <c r="AO3" s="369"/>
      <c r="AP3" s="369"/>
      <c r="AQ3" s="369"/>
      <c r="AR3" s="369"/>
      <c r="AS3" s="369"/>
      <c r="AT3" s="369"/>
      <c r="AU3" s="369"/>
      <c r="AV3" s="369"/>
      <c r="AW3" s="369"/>
      <c r="AX3" s="369"/>
      <c r="AY3" s="369"/>
      <c r="AZ3" s="369"/>
      <c r="BA3" s="369"/>
      <c r="BB3" s="369"/>
      <c r="BC3" s="369"/>
      <c r="BD3" s="369"/>
      <c r="BE3" s="369"/>
      <c r="BF3" s="369"/>
      <c r="BG3" s="369"/>
      <c r="BH3" s="369"/>
      <c r="BI3" s="369"/>
      <c r="BJ3" s="369"/>
      <c r="BK3" s="369"/>
      <c r="BL3" s="369"/>
      <c r="BM3" s="369"/>
      <c r="BN3" s="369"/>
      <c r="BO3" s="369"/>
      <c r="BP3" s="369"/>
      <c r="BQ3" s="369"/>
      <c r="BR3" s="369"/>
      <c r="BS3" s="369"/>
      <c r="BT3" s="369"/>
      <c r="BU3" s="369"/>
      <c r="BV3" s="369"/>
      <c r="BW3" s="369"/>
      <c r="BX3" s="369"/>
      <c r="BY3" s="369"/>
      <c r="BZ3" s="369"/>
      <c r="CA3" s="369"/>
      <c r="CB3" s="369"/>
      <c r="CC3" s="369"/>
      <c r="CD3" s="369"/>
      <c r="CE3" s="369"/>
      <c r="CF3" s="369"/>
      <c r="CG3" s="369"/>
      <c r="CH3" s="369"/>
      <c r="CI3" s="369"/>
      <c r="CJ3" s="369"/>
      <c r="CK3" s="369"/>
      <c r="CL3" s="369"/>
      <c r="CM3" s="369"/>
      <c r="CN3" s="369"/>
      <c r="CO3" s="369"/>
      <c r="CP3" s="369"/>
      <c r="CQ3" s="369"/>
      <c r="CR3" s="369"/>
      <c r="CS3" s="369"/>
      <c r="CT3" s="369"/>
      <c r="CU3" s="369"/>
      <c r="CV3" s="369"/>
      <c r="CW3" s="369"/>
      <c r="CX3" s="369"/>
      <c r="CY3" s="369"/>
      <c r="CZ3" s="369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377" t="s">
        <v>4461</v>
      </c>
      <c r="C117" s="377"/>
      <c r="D117" s="377"/>
      <c r="E117" s="377"/>
      <c r="F117" s="377"/>
      <c r="G117" s="377"/>
      <c r="H117" s="377"/>
      <c r="I117" s="377"/>
      <c r="J117" s="377"/>
      <c r="K117" s="377"/>
      <c r="L117" s="37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76" t="s">
        <v>3974</v>
      </c>
      <c r="AV117" s="376"/>
      <c r="AW117" s="376"/>
      <c r="AX117" s="376"/>
      <c r="AY117" s="376"/>
      <c r="AZ117" s="376"/>
      <c r="BA117" s="376"/>
      <c r="BB117" s="376"/>
      <c r="BC117" s="376"/>
      <c r="BD117" s="376"/>
      <c r="BE117" s="376"/>
      <c r="BF117" s="376"/>
      <c r="BG117" s="376"/>
      <c r="BH117" s="376"/>
      <c r="BI117" s="376"/>
      <c r="BJ117" s="376"/>
      <c r="BK117" s="376"/>
      <c r="BL117" s="376"/>
      <c r="BM117" s="376"/>
      <c r="BN117" s="376"/>
      <c r="BO117" s="376"/>
      <c r="BP117" s="376"/>
      <c r="BQ117" s="376"/>
      <c r="BR117" s="376"/>
      <c r="BS117" s="376"/>
      <c r="BT117" s="376"/>
      <c r="BU117" s="376"/>
      <c r="BV117" s="376"/>
      <c r="BW117" s="376"/>
      <c r="BX117" s="376"/>
      <c r="BY117" s="376"/>
      <c r="BZ117" s="376"/>
      <c r="CA117" s="376"/>
      <c r="CB117" s="376"/>
      <c r="CC117" s="376"/>
      <c r="CD117" s="376"/>
      <c r="CE117" s="376"/>
      <c r="CF117" s="376"/>
      <c r="CG117" s="376"/>
      <c r="CH117" s="376"/>
      <c r="CI117" s="376"/>
      <c r="CJ117" s="376"/>
      <c r="CK117" s="376"/>
      <c r="CL117" s="376"/>
      <c r="CM117" s="376"/>
      <c r="CN117" s="376"/>
      <c r="CO117" s="376"/>
      <c r="CP117" s="376"/>
      <c r="CQ117" s="376"/>
      <c r="CR117" s="376"/>
      <c r="CS117" s="376"/>
      <c r="CT117" s="376"/>
      <c r="CU117" s="376"/>
      <c r="CV117" s="376"/>
      <c r="CW117" s="376"/>
      <c r="CX117" s="376"/>
      <c r="CY117" s="376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75" t="s">
        <v>106</v>
      </c>
      <c r="C122" s="375"/>
      <c r="D122" s="375"/>
      <c r="E122" s="375"/>
      <c r="F122" s="375"/>
      <c r="G122" s="375"/>
      <c r="H122" s="375"/>
      <c r="I122" s="375"/>
      <c r="J122" s="375"/>
      <c r="K122" s="375"/>
      <c r="L122" s="375"/>
      <c r="AJ122" s="27"/>
      <c r="AN122" s="2"/>
      <c r="AU122" s="375" t="s">
        <v>19</v>
      </c>
      <c r="AV122" s="375"/>
      <c r="AW122" s="375"/>
      <c r="AX122" s="375"/>
      <c r="AY122" s="375"/>
      <c r="AZ122" s="375"/>
      <c r="BA122" s="375"/>
      <c r="BB122" s="375"/>
      <c r="BC122" s="375"/>
      <c r="BD122" s="375"/>
      <c r="BE122" s="375"/>
      <c r="BF122" s="375"/>
      <c r="BG122" s="375"/>
      <c r="BH122" s="375"/>
      <c r="BI122" s="375"/>
      <c r="BJ122" s="375"/>
      <c r="BK122" s="375"/>
      <c r="BL122" s="375"/>
      <c r="BM122" s="375"/>
      <c r="BN122" s="375"/>
      <c r="BO122" s="375"/>
      <c r="BP122" s="375"/>
      <c r="BQ122" s="375"/>
      <c r="BR122" s="375"/>
      <c r="BS122" s="375"/>
      <c r="BT122" s="375"/>
      <c r="BU122" s="375"/>
      <c r="BV122" s="375"/>
      <c r="BW122" s="375"/>
      <c r="BX122" s="375"/>
      <c r="BY122" s="375"/>
      <c r="BZ122" s="375"/>
      <c r="CA122" s="375"/>
      <c r="CB122" s="375"/>
      <c r="CC122" s="375"/>
      <c r="CD122" s="375"/>
      <c r="CE122" s="375"/>
      <c r="CF122" s="375"/>
      <c r="CG122" s="375"/>
      <c r="CH122" s="375"/>
      <c r="CI122" s="375"/>
      <c r="CJ122" s="375"/>
      <c r="CK122" s="375"/>
      <c r="CL122" s="375"/>
      <c r="CM122" s="375"/>
      <c r="CN122" s="375"/>
      <c r="CO122" s="375"/>
      <c r="CP122" s="375"/>
      <c r="CQ122" s="375"/>
      <c r="CR122" s="375"/>
      <c r="CS122" s="375"/>
      <c r="CT122" s="375"/>
      <c r="CU122" s="375"/>
      <c r="CV122" s="375"/>
      <c r="CW122" s="375"/>
      <c r="CX122" s="375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78"/>
      <c r="AX123" s="378"/>
      <c r="AY123" s="378"/>
      <c r="AZ123" s="378"/>
      <c r="BA123" s="378"/>
      <c r="BB123" s="378"/>
      <c r="BC123" s="378"/>
      <c r="BD123" s="378"/>
      <c r="BE123" s="378"/>
      <c r="BF123" s="378"/>
      <c r="BG123" s="378"/>
      <c r="BH123" s="378"/>
      <c r="BI123" s="378"/>
      <c r="BJ123" s="378"/>
      <c r="BK123" s="378"/>
      <c r="BL123" s="378"/>
      <c r="BM123" s="378"/>
      <c r="BN123" s="378"/>
      <c r="BO123" s="378"/>
      <c r="BP123" s="378"/>
      <c r="BQ123" s="378"/>
      <c r="BR123" s="378"/>
      <c r="BS123" s="378"/>
      <c r="BT123" s="378"/>
      <c r="BU123" s="378"/>
      <c r="BV123" s="378"/>
      <c r="BW123" s="378"/>
      <c r="BX123" s="378"/>
      <c r="BY123" s="378"/>
      <c r="BZ123" s="378"/>
      <c r="CA123" s="378"/>
      <c r="CB123" s="378"/>
      <c r="CC123" s="378"/>
      <c r="CD123" s="378"/>
      <c r="CE123" s="378"/>
      <c r="CF123" s="378"/>
      <c r="CG123" s="378"/>
      <c r="CH123" s="378"/>
      <c r="CI123" s="378"/>
      <c r="CJ123" s="378"/>
      <c r="CK123" s="378"/>
      <c r="CL123" s="378"/>
      <c r="CM123" s="378"/>
      <c r="CN123" s="378"/>
      <c r="CO123" s="378"/>
      <c r="CP123" s="378"/>
      <c r="CQ123" s="378"/>
      <c r="CR123" s="378"/>
      <c r="CS123" s="378"/>
      <c r="CT123" s="378"/>
      <c r="CU123" s="378"/>
      <c r="CV123" s="378"/>
      <c r="CW123" s="378"/>
      <c r="CX123" s="378"/>
      <c r="CY123" s="378"/>
      <c r="CZ123" s="378"/>
      <c r="DA123" s="378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68" t="s">
        <v>4467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57"/>
      <c r="Q1" s="57"/>
      <c r="AK1" s="370" t="s">
        <v>3973</v>
      </c>
      <c r="AL1" s="370"/>
      <c r="AM1" s="370"/>
      <c r="AN1" s="370"/>
      <c r="AO1" s="370"/>
      <c r="AP1" s="370"/>
      <c r="AQ1" s="370"/>
      <c r="AR1" s="370"/>
      <c r="AS1" s="370"/>
      <c r="AT1" s="370"/>
      <c r="AU1" s="370"/>
      <c r="AV1" s="370"/>
      <c r="AW1" s="370"/>
      <c r="AX1" s="370"/>
      <c r="AY1" s="370"/>
      <c r="AZ1" s="370"/>
      <c r="BA1" s="370"/>
      <c r="BB1" s="370"/>
      <c r="BC1" s="370"/>
      <c r="BD1" s="370"/>
      <c r="BE1" s="370"/>
      <c r="BF1" s="370"/>
      <c r="BG1" s="370"/>
      <c r="BH1" s="370"/>
      <c r="BI1" s="370"/>
      <c r="BJ1" s="370"/>
      <c r="BK1" s="370"/>
      <c r="BL1" s="370"/>
      <c r="BM1" s="370"/>
      <c r="BN1" s="370"/>
      <c r="BO1" s="370"/>
      <c r="BP1" s="370"/>
      <c r="BQ1" s="370"/>
      <c r="BR1" s="370"/>
      <c r="BS1" s="370"/>
      <c r="BT1" s="370"/>
      <c r="BU1" s="370"/>
      <c r="BV1" s="370"/>
      <c r="BW1" s="370"/>
      <c r="BX1" s="370"/>
      <c r="BY1" s="370"/>
      <c r="BZ1" s="370"/>
      <c r="CA1" s="370"/>
      <c r="CB1" s="370"/>
      <c r="CC1" s="370"/>
      <c r="CD1" s="370"/>
      <c r="CE1" s="370"/>
      <c r="CF1" s="370"/>
      <c r="CG1" s="370"/>
      <c r="CH1" s="370"/>
      <c r="CI1" s="370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69" t="s">
        <v>4464</v>
      </c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  <c r="AN3" s="369"/>
      <c r="AO3" s="369"/>
      <c r="AP3" s="369"/>
      <c r="AQ3" s="369"/>
      <c r="AR3" s="369"/>
      <c r="AS3" s="369"/>
      <c r="AT3" s="369"/>
      <c r="AU3" s="369"/>
      <c r="AV3" s="369"/>
      <c r="AW3" s="369"/>
      <c r="AX3" s="369"/>
      <c r="AY3" s="369"/>
      <c r="AZ3" s="369"/>
      <c r="BA3" s="369"/>
      <c r="BB3" s="369"/>
      <c r="BC3" s="369"/>
      <c r="BD3" s="369"/>
      <c r="BE3" s="369"/>
      <c r="BF3" s="369"/>
      <c r="BG3" s="369"/>
      <c r="BH3" s="369"/>
      <c r="BI3" s="369"/>
      <c r="BJ3" s="369"/>
      <c r="BK3" s="369"/>
      <c r="BL3" s="369"/>
      <c r="BM3" s="369"/>
      <c r="BN3" s="369"/>
      <c r="BO3" s="369"/>
      <c r="BP3" s="369"/>
      <c r="BQ3" s="369"/>
      <c r="BR3" s="369"/>
      <c r="BS3" s="369"/>
      <c r="BT3" s="369"/>
      <c r="BU3" s="369"/>
      <c r="BV3" s="369"/>
      <c r="BW3" s="369"/>
      <c r="BX3" s="369"/>
      <c r="BY3" s="369"/>
      <c r="BZ3" s="369"/>
      <c r="CA3" s="369"/>
      <c r="CB3" s="369"/>
      <c r="CC3" s="369"/>
      <c r="CD3" s="369"/>
      <c r="CE3" s="369"/>
      <c r="CF3" s="369"/>
      <c r="CG3" s="369"/>
      <c r="CH3" s="369"/>
      <c r="CI3" s="369"/>
      <c r="CJ3" s="369"/>
      <c r="CK3" s="369"/>
      <c r="CL3" s="369"/>
      <c r="CM3" s="369"/>
      <c r="CN3" s="369"/>
      <c r="CO3" s="369"/>
      <c r="CP3" s="369"/>
      <c r="CQ3" s="369"/>
      <c r="CR3" s="369"/>
      <c r="CS3" s="369"/>
      <c r="CT3" s="369"/>
      <c r="CU3" s="369"/>
      <c r="CV3" s="369"/>
      <c r="CW3" s="369"/>
      <c r="CX3" s="369"/>
      <c r="CY3" s="369"/>
      <c r="CZ3" s="369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377" t="s">
        <v>4461</v>
      </c>
      <c r="C169" s="377"/>
      <c r="D169" s="377"/>
      <c r="E169" s="377"/>
      <c r="F169" s="377"/>
      <c r="G169" s="377"/>
      <c r="H169" s="377"/>
      <c r="I169" s="377"/>
      <c r="J169" s="377"/>
      <c r="K169" s="377"/>
      <c r="L169" s="377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76" t="s">
        <v>3974</v>
      </c>
      <c r="AV169" s="376"/>
      <c r="AW169" s="376"/>
      <c r="AX169" s="376"/>
      <c r="AY169" s="376"/>
      <c r="AZ169" s="376"/>
      <c r="BA169" s="376"/>
      <c r="BB169" s="376"/>
      <c r="BC169" s="376"/>
      <c r="BD169" s="376"/>
      <c r="BE169" s="376"/>
      <c r="BF169" s="376"/>
      <c r="BG169" s="376"/>
      <c r="BH169" s="376"/>
      <c r="BI169" s="376"/>
      <c r="BJ169" s="376"/>
      <c r="BK169" s="376"/>
      <c r="BL169" s="376"/>
      <c r="BM169" s="376"/>
      <c r="BN169" s="376"/>
      <c r="BO169" s="376"/>
      <c r="BP169" s="376"/>
      <c r="BQ169" s="376"/>
      <c r="BR169" s="376"/>
      <c r="BS169" s="376"/>
      <c r="BT169" s="376"/>
      <c r="BU169" s="376"/>
      <c r="BV169" s="376"/>
      <c r="BW169" s="376"/>
      <c r="BX169" s="376"/>
      <c r="BY169" s="376"/>
      <c r="BZ169" s="376"/>
      <c r="CA169" s="376"/>
      <c r="CB169" s="376"/>
      <c r="CC169" s="376"/>
      <c r="CD169" s="376"/>
      <c r="CE169" s="376"/>
      <c r="CF169" s="376"/>
      <c r="CG169" s="376"/>
      <c r="CH169" s="376"/>
      <c r="CI169" s="376"/>
      <c r="CJ169" s="376"/>
      <c r="CK169" s="376"/>
      <c r="CL169" s="376"/>
      <c r="CM169" s="376"/>
      <c r="CN169" s="376"/>
      <c r="CO169" s="376"/>
      <c r="CP169" s="376"/>
      <c r="CQ169" s="376"/>
      <c r="CR169" s="376"/>
      <c r="CS169" s="376"/>
      <c r="CT169" s="376"/>
      <c r="CU169" s="376"/>
      <c r="CV169" s="376"/>
      <c r="CW169" s="376"/>
      <c r="CX169" s="376"/>
      <c r="CY169" s="376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75" t="s">
        <v>106</v>
      </c>
      <c r="C174" s="375"/>
      <c r="D174" s="375"/>
      <c r="E174" s="375"/>
      <c r="F174" s="375"/>
      <c r="G174" s="375"/>
      <c r="H174" s="375"/>
      <c r="I174" s="375"/>
      <c r="J174" s="375"/>
      <c r="K174" s="375"/>
      <c r="L174" s="375"/>
      <c r="AJ174" s="27"/>
      <c r="AN174" s="2"/>
      <c r="AU174" s="375" t="s">
        <v>19</v>
      </c>
      <c r="AV174" s="375"/>
      <c r="AW174" s="375"/>
      <c r="AX174" s="375"/>
      <c r="AY174" s="375"/>
      <c r="AZ174" s="375"/>
      <c r="BA174" s="375"/>
      <c r="BB174" s="375"/>
      <c r="BC174" s="375"/>
      <c r="BD174" s="375"/>
      <c r="BE174" s="375"/>
      <c r="BF174" s="375"/>
      <c r="BG174" s="375"/>
      <c r="BH174" s="375"/>
      <c r="BI174" s="375"/>
      <c r="BJ174" s="375"/>
      <c r="BK174" s="375"/>
      <c r="BL174" s="375"/>
      <c r="BM174" s="375"/>
      <c r="BN174" s="375"/>
      <c r="BO174" s="375"/>
      <c r="BP174" s="375"/>
      <c r="BQ174" s="375"/>
      <c r="BR174" s="375"/>
      <c r="BS174" s="375"/>
      <c r="BT174" s="375"/>
      <c r="BU174" s="375"/>
      <c r="BV174" s="375"/>
      <c r="BW174" s="375"/>
      <c r="BX174" s="375"/>
      <c r="BY174" s="375"/>
      <c r="BZ174" s="375"/>
      <c r="CA174" s="375"/>
      <c r="CB174" s="375"/>
      <c r="CC174" s="375"/>
      <c r="CD174" s="375"/>
      <c r="CE174" s="375"/>
      <c r="CF174" s="375"/>
      <c r="CG174" s="375"/>
      <c r="CH174" s="375"/>
      <c r="CI174" s="375"/>
      <c r="CJ174" s="375"/>
      <c r="CK174" s="375"/>
      <c r="CL174" s="375"/>
      <c r="CM174" s="375"/>
      <c r="CN174" s="375"/>
      <c r="CO174" s="375"/>
      <c r="CP174" s="375"/>
      <c r="CQ174" s="375"/>
      <c r="CR174" s="375"/>
      <c r="CS174" s="375"/>
      <c r="CT174" s="375"/>
      <c r="CU174" s="375"/>
      <c r="CV174" s="375"/>
      <c r="CW174" s="375"/>
      <c r="CX174" s="375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78"/>
      <c r="AX175" s="378"/>
      <c r="AY175" s="378"/>
      <c r="AZ175" s="378"/>
      <c r="BA175" s="378"/>
      <c r="BB175" s="378"/>
      <c r="BC175" s="378"/>
      <c r="BD175" s="378"/>
      <c r="BE175" s="378"/>
      <c r="BF175" s="378"/>
      <c r="BG175" s="378"/>
      <c r="BH175" s="378"/>
      <c r="BI175" s="378"/>
      <c r="BJ175" s="378"/>
      <c r="BK175" s="378"/>
      <c r="BL175" s="378"/>
      <c r="BM175" s="378"/>
      <c r="BN175" s="378"/>
      <c r="BO175" s="378"/>
      <c r="BP175" s="378"/>
      <c r="BQ175" s="378"/>
      <c r="BR175" s="378"/>
      <c r="BS175" s="378"/>
      <c r="BT175" s="378"/>
      <c r="BU175" s="378"/>
      <c r="BV175" s="378"/>
      <c r="BW175" s="378"/>
      <c r="BX175" s="378"/>
      <c r="BY175" s="378"/>
      <c r="BZ175" s="378"/>
      <c r="CA175" s="378"/>
      <c r="CB175" s="378"/>
      <c r="CC175" s="378"/>
      <c r="CD175" s="378"/>
      <c r="CE175" s="378"/>
      <c r="CF175" s="378"/>
      <c r="CG175" s="378"/>
      <c r="CH175" s="378"/>
      <c r="CI175" s="378"/>
      <c r="CJ175" s="378"/>
      <c r="CK175" s="378"/>
      <c r="CL175" s="378"/>
      <c r="CM175" s="378"/>
      <c r="CN175" s="378"/>
      <c r="CO175" s="378"/>
      <c r="CP175" s="378"/>
      <c r="CQ175" s="378"/>
      <c r="CR175" s="378"/>
      <c r="CS175" s="378"/>
      <c r="CT175" s="378"/>
      <c r="CU175" s="378"/>
      <c r="CV175" s="378"/>
      <c r="CW175" s="378"/>
      <c r="CX175" s="378"/>
      <c r="CY175" s="378"/>
      <c r="CZ175" s="378"/>
      <c r="DA175" s="378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68" t="s">
        <v>3972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57"/>
      <c r="Q1" s="57"/>
      <c r="AI1" s="370" t="s">
        <v>3973</v>
      </c>
      <c r="AJ1" s="370"/>
      <c r="AK1" s="370"/>
      <c r="AL1" s="370"/>
      <c r="AM1" s="370"/>
      <c r="AN1" s="370"/>
      <c r="AO1" s="370"/>
      <c r="AP1" s="370"/>
      <c r="AQ1" s="370"/>
      <c r="AR1" s="370"/>
      <c r="AS1" s="370"/>
      <c r="AT1" s="370"/>
      <c r="AU1" s="370"/>
      <c r="AV1" s="370"/>
      <c r="AW1" s="370"/>
      <c r="AX1" s="370"/>
      <c r="AY1" s="370"/>
      <c r="AZ1" s="370"/>
      <c r="BA1" s="370"/>
      <c r="BB1" s="370"/>
      <c r="BC1" s="370"/>
      <c r="BD1" s="370"/>
      <c r="BE1" s="370"/>
      <c r="BF1" s="370"/>
      <c r="BG1" s="370"/>
      <c r="BH1" s="370"/>
      <c r="BI1" s="370"/>
      <c r="BJ1" s="370"/>
      <c r="BK1" s="370"/>
      <c r="BL1" s="370"/>
      <c r="BM1" s="370"/>
      <c r="BN1" s="370"/>
      <c r="BO1" s="370"/>
      <c r="BP1" s="370"/>
      <c r="BQ1" s="370"/>
      <c r="BR1" s="370"/>
      <c r="BS1" s="370"/>
      <c r="BT1" s="370"/>
      <c r="BU1" s="370"/>
      <c r="BV1" s="370"/>
      <c r="BW1" s="370"/>
      <c r="BX1" s="370"/>
      <c r="BY1" s="370"/>
      <c r="BZ1" s="370"/>
      <c r="CA1" s="370"/>
      <c r="CB1" s="370"/>
      <c r="CC1" s="370"/>
      <c r="CD1" s="370"/>
      <c r="CE1" s="370"/>
      <c r="CF1" s="370"/>
      <c r="CG1" s="370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69" t="s">
        <v>4119</v>
      </c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  <c r="AN3" s="369"/>
      <c r="AO3" s="369"/>
      <c r="AP3" s="369"/>
      <c r="AQ3" s="369"/>
      <c r="AR3" s="369"/>
      <c r="AS3" s="369"/>
      <c r="AT3" s="369"/>
      <c r="AU3" s="369"/>
      <c r="AV3" s="369"/>
      <c r="AW3" s="369"/>
      <c r="AX3" s="369"/>
      <c r="AY3" s="369"/>
      <c r="AZ3" s="369"/>
      <c r="BA3" s="369"/>
      <c r="BB3" s="369"/>
      <c r="BC3" s="369"/>
      <c r="BD3" s="369"/>
      <c r="BE3" s="369"/>
      <c r="BF3" s="369"/>
      <c r="BG3" s="369"/>
      <c r="BH3" s="369"/>
      <c r="BI3" s="369"/>
      <c r="BJ3" s="369"/>
      <c r="BK3" s="369"/>
      <c r="BL3" s="369"/>
      <c r="BM3" s="369"/>
      <c r="BN3" s="369"/>
      <c r="BO3" s="369"/>
      <c r="BP3" s="369"/>
      <c r="BQ3" s="369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79" t="s">
        <v>3974</v>
      </c>
      <c r="AV53" s="379"/>
      <c r="AW53" s="379"/>
      <c r="AX53" s="379"/>
      <c r="AY53" s="379"/>
      <c r="AZ53" s="379"/>
      <c r="BA53" s="379"/>
      <c r="BB53" s="379"/>
      <c r="BC53" s="379"/>
      <c r="BD53" s="379"/>
      <c r="BE53" s="379"/>
      <c r="BF53" s="379"/>
      <c r="BG53" s="379"/>
      <c r="BH53" s="379"/>
      <c r="BI53" s="379"/>
      <c r="BJ53" s="379"/>
      <c r="BK53" s="379"/>
      <c r="BL53" s="379"/>
      <c r="BM53" s="379"/>
      <c r="BN53" s="379"/>
      <c r="BO53" s="379"/>
      <c r="BP53" s="379"/>
      <c r="BQ53" s="379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T1634"/>
  <sheetViews>
    <sheetView topLeftCell="I111" zoomScaleNormal="100" zoomScaleSheetLayoutView="90" workbookViewId="0">
      <selection activeCell="M114" sqref="M114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1.6640625" style="2" customWidth="1"/>
    <col min="13" max="13" width="16.441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customWidth="1"/>
    <col min="49" max="49" width="12.5546875" style="2" customWidth="1"/>
    <col min="50" max="50" width="18.4414062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22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3" width="13.33203125" style="2" customWidth="1"/>
    <col min="64" max="64" width="2.109375" style="2" customWidth="1"/>
    <col min="65" max="67" width="11.33203125" style="2" customWidth="1"/>
    <col min="68" max="69" width="11.44140625" style="2" customWidth="1"/>
    <col min="70" max="70" width="9" style="2" customWidth="1"/>
    <col min="71" max="72" width="12.44140625" style="39" customWidth="1"/>
    <col min="73" max="73" width="12.44140625" style="2" customWidth="1"/>
    <col min="74" max="74" width="11.88671875" style="2" customWidth="1"/>
    <col min="75" max="75" width="11.5546875" style="27" customWidth="1"/>
    <col min="76" max="77" width="10.6640625" style="2" customWidth="1"/>
    <col min="78" max="78" width="14" style="2" customWidth="1"/>
    <col min="79" max="80" width="11.88671875" style="2" customWidth="1"/>
    <col min="81" max="81" width="13.33203125" style="2" customWidth="1"/>
    <col min="82" max="82" width="15" style="2" customWidth="1"/>
    <col min="83" max="83" width="12.88671875" style="2" customWidth="1"/>
    <col min="84" max="84" width="13.33203125" style="2" customWidth="1"/>
    <col min="85" max="85" width="13.109375" style="2" customWidth="1"/>
    <col min="86" max="86" width="13.33203125" style="2" customWidth="1"/>
    <col min="87" max="87" width="13.109375" style="2" customWidth="1"/>
    <col min="88" max="89" width="13.33203125" style="2" customWidth="1"/>
    <col min="90" max="90" width="13.109375" style="2" customWidth="1"/>
    <col min="91" max="91" width="13.33203125" style="2" customWidth="1"/>
    <col min="92" max="93" width="13.109375" style="2" customWidth="1"/>
    <col min="94" max="94" width="13.33203125" style="2" customWidth="1"/>
    <col min="95" max="95" width="11.5546875" style="2" customWidth="1"/>
    <col min="96" max="96" width="10.33203125" style="2" customWidth="1"/>
    <col min="97" max="97" width="11.109375" style="2" customWidth="1"/>
    <col min="98" max="98" width="10.88671875" style="2" customWidth="1"/>
    <col min="99" max="99" width="11.33203125" style="2" customWidth="1"/>
    <col min="100" max="100" width="12.6640625" style="2" customWidth="1"/>
    <col min="101" max="101" width="10.6640625" style="2" customWidth="1"/>
    <col min="102" max="102" width="8.88671875" style="2" customWidth="1"/>
    <col min="103" max="103" width="11.44140625" style="2" customWidth="1"/>
    <col min="104" max="104" width="8.88671875" style="186" customWidth="1"/>
    <col min="105" max="105" width="10.88671875" style="186" customWidth="1"/>
    <col min="106" max="106" width="13.109375" style="2" customWidth="1"/>
    <col min="107" max="107" width="13.6640625" style="2" customWidth="1"/>
    <col min="108" max="108" width="36.44140625" style="114" customWidth="1"/>
    <col min="109" max="109" width="13.5546875" style="2" customWidth="1"/>
    <col min="110" max="110" width="10.33203125" style="114" customWidth="1"/>
    <col min="111" max="111" width="11" style="114" customWidth="1"/>
    <col min="112" max="112" width="10.88671875" style="114" customWidth="1"/>
    <col min="113" max="113" width="13.6640625" style="2" customWidth="1"/>
    <col min="114" max="114" width="15.77734375" style="114" customWidth="1"/>
    <col min="115" max="115" width="10.6640625" style="114" customWidth="1"/>
    <col min="116" max="124" width="8.88671875" style="114"/>
    <col min="125" max="16384" width="8.88671875" style="2"/>
  </cols>
  <sheetData>
    <row r="1" spans="1:124" s="196" customFormat="1" ht="59.4" customHeight="1" x14ac:dyDescent="0.35">
      <c r="A1" s="380" t="s">
        <v>4467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03"/>
      <c r="Q1" s="303"/>
      <c r="AI1" s="304"/>
      <c r="AJ1" s="304"/>
      <c r="AK1" s="304"/>
      <c r="AL1" s="304"/>
      <c r="AM1" s="304"/>
      <c r="AN1" s="304"/>
      <c r="AO1" s="304"/>
      <c r="AP1" s="304"/>
      <c r="AQ1" s="304"/>
      <c r="AR1" s="304"/>
      <c r="AS1" s="304"/>
      <c r="AT1" s="304"/>
      <c r="AU1" s="304"/>
      <c r="AV1" s="304"/>
      <c r="AW1" s="304"/>
      <c r="AX1" s="304"/>
      <c r="AY1" s="304"/>
      <c r="AZ1" s="304"/>
      <c r="BA1" s="304"/>
      <c r="BB1" s="381" t="s">
        <v>3973</v>
      </c>
      <c r="BC1" s="381"/>
      <c r="BD1" s="381"/>
      <c r="BE1" s="381"/>
      <c r="BF1" s="381"/>
      <c r="BG1" s="381"/>
      <c r="BH1" s="381"/>
      <c r="BI1" s="381"/>
      <c r="BJ1" s="381"/>
      <c r="BK1" s="381"/>
      <c r="BL1" s="381"/>
      <c r="BM1" s="381"/>
      <c r="BN1" s="381"/>
      <c r="BO1" s="381"/>
      <c r="BP1" s="381"/>
      <c r="BQ1" s="381"/>
      <c r="BR1" s="381"/>
      <c r="BS1" s="381"/>
      <c r="BT1" s="381"/>
      <c r="BU1" s="381"/>
      <c r="BV1" s="381"/>
      <c r="BW1" s="381"/>
      <c r="BX1" s="381"/>
      <c r="BY1" s="381"/>
      <c r="BZ1" s="381"/>
      <c r="CA1" s="381"/>
      <c r="CB1" s="381"/>
      <c r="CC1" s="381"/>
      <c r="CD1" s="381"/>
      <c r="CE1" s="381"/>
      <c r="CF1" s="381"/>
      <c r="CG1" s="381"/>
      <c r="CH1" s="381"/>
      <c r="CI1" s="381"/>
      <c r="CJ1" s="381"/>
      <c r="CK1" s="381"/>
      <c r="CL1" s="381"/>
      <c r="CM1" s="381"/>
      <c r="CN1" s="381"/>
      <c r="CO1" s="381"/>
      <c r="CP1" s="381"/>
      <c r="CQ1" s="381"/>
      <c r="CR1" s="381"/>
      <c r="CS1" s="381"/>
      <c r="CT1" s="381"/>
      <c r="CU1" s="381"/>
      <c r="CV1" s="381"/>
      <c r="CW1" s="381"/>
      <c r="CX1" s="381"/>
      <c r="CY1" s="381"/>
      <c r="CZ1" s="381"/>
      <c r="DA1" s="381"/>
      <c r="DD1" s="305"/>
      <c r="DF1" s="306"/>
      <c r="DG1" s="306"/>
      <c r="DH1" s="306"/>
      <c r="DJ1" s="306"/>
      <c r="DK1" s="306"/>
      <c r="DL1" s="306"/>
      <c r="DM1" s="306"/>
      <c r="DN1" s="306"/>
      <c r="DO1" s="306"/>
      <c r="DP1" s="306"/>
      <c r="DQ1" s="306"/>
      <c r="DR1" s="306"/>
      <c r="DS1" s="306"/>
      <c r="DT1" s="306"/>
    </row>
    <row r="2" spans="1:124" s="196" customFormat="1" ht="18.600000000000001" customHeight="1" x14ac:dyDescent="0.35">
      <c r="A2" s="318"/>
      <c r="B2" s="318"/>
      <c r="C2" s="318"/>
      <c r="D2" s="318"/>
      <c r="E2" s="318"/>
      <c r="F2" s="318"/>
      <c r="G2" s="318"/>
      <c r="H2" s="318"/>
      <c r="I2" s="318"/>
      <c r="J2" s="318"/>
      <c r="K2" s="318"/>
      <c r="L2" s="318"/>
      <c r="M2" s="318"/>
      <c r="N2" s="318"/>
      <c r="O2" s="318"/>
      <c r="P2" s="303"/>
      <c r="Q2" s="303"/>
      <c r="AI2" s="320"/>
      <c r="AJ2" s="320"/>
      <c r="AK2" s="320"/>
      <c r="AL2" s="320"/>
      <c r="AM2" s="320"/>
      <c r="AN2" s="320"/>
      <c r="AO2" s="320"/>
      <c r="AP2" s="320"/>
      <c r="AQ2" s="320"/>
      <c r="AR2" s="320"/>
      <c r="AS2" s="320"/>
      <c r="AT2" s="320"/>
      <c r="AU2" s="320"/>
      <c r="AV2" s="320"/>
      <c r="AW2" s="320"/>
      <c r="AX2" s="320"/>
      <c r="AY2" s="320"/>
      <c r="AZ2" s="320"/>
      <c r="BA2" s="320"/>
      <c r="BB2" s="320"/>
      <c r="BC2" s="320"/>
      <c r="BD2" s="320"/>
      <c r="BE2" s="320"/>
      <c r="BF2" s="320"/>
      <c r="BG2" s="320"/>
      <c r="BH2" s="320"/>
      <c r="BI2" s="320"/>
      <c r="BJ2" s="320"/>
      <c r="BK2" s="320"/>
      <c r="BL2" s="320"/>
      <c r="BM2" s="320"/>
      <c r="BN2" s="320"/>
      <c r="BO2" s="320"/>
      <c r="BP2" s="320"/>
      <c r="BQ2" s="320"/>
      <c r="BR2" s="320"/>
      <c r="BS2" s="320"/>
      <c r="BT2" s="320"/>
      <c r="BU2" s="320"/>
      <c r="BV2" s="320"/>
      <c r="BW2" s="320"/>
      <c r="BX2" s="320"/>
      <c r="BY2" s="320"/>
      <c r="BZ2" s="320"/>
      <c r="CA2" s="320"/>
      <c r="CB2" s="320"/>
      <c r="CC2" s="320"/>
      <c r="CD2" s="320"/>
      <c r="CE2" s="320"/>
      <c r="CF2" s="320"/>
      <c r="CG2" s="320"/>
      <c r="CH2" s="320"/>
      <c r="CY2" s="320"/>
      <c r="CZ2" s="307"/>
      <c r="DA2" s="307"/>
      <c r="DD2" s="308"/>
      <c r="DF2" s="306"/>
      <c r="DG2" s="306"/>
      <c r="DH2" s="306"/>
      <c r="DJ2" s="306"/>
      <c r="DK2" s="306"/>
      <c r="DL2" s="306"/>
      <c r="DM2" s="306"/>
      <c r="DN2" s="306"/>
      <c r="DO2" s="306"/>
      <c r="DP2" s="306"/>
      <c r="DQ2" s="306"/>
      <c r="DR2" s="306"/>
      <c r="DS2" s="306"/>
      <c r="DT2" s="306"/>
    </row>
    <row r="3" spans="1:124" s="196" customFormat="1" ht="28.95" customHeight="1" x14ac:dyDescent="0.35">
      <c r="A3" s="382" t="s">
        <v>4985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  <c r="AE3" s="382"/>
      <c r="AF3" s="382"/>
      <c r="AG3" s="382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  <c r="AT3" s="382"/>
      <c r="AU3" s="382"/>
      <c r="AV3" s="382"/>
      <c r="AW3" s="382"/>
      <c r="AX3" s="382"/>
      <c r="AY3" s="382"/>
      <c r="AZ3" s="382"/>
      <c r="BA3" s="382"/>
      <c r="BB3" s="382"/>
      <c r="BC3" s="382"/>
      <c r="BD3" s="382"/>
      <c r="BE3" s="382"/>
      <c r="BF3" s="382"/>
      <c r="BG3" s="382"/>
      <c r="BH3" s="382"/>
      <c r="BI3" s="382"/>
      <c r="BJ3" s="382"/>
      <c r="BK3" s="382"/>
      <c r="BL3" s="382"/>
      <c r="BM3" s="382"/>
      <c r="BN3" s="382"/>
      <c r="BO3" s="382"/>
      <c r="BP3" s="382"/>
      <c r="BQ3" s="382"/>
      <c r="BR3" s="382"/>
      <c r="BS3" s="382"/>
      <c r="BT3" s="382"/>
      <c r="BU3" s="382"/>
      <c r="BV3" s="382"/>
      <c r="BW3" s="382"/>
      <c r="BX3" s="382"/>
      <c r="BY3" s="382"/>
      <c r="BZ3" s="382"/>
      <c r="CA3" s="382"/>
      <c r="CB3" s="382"/>
      <c r="CC3" s="382"/>
      <c r="CD3" s="382"/>
      <c r="CE3" s="382"/>
      <c r="CF3" s="382"/>
      <c r="CG3" s="382"/>
      <c r="CH3" s="382"/>
      <c r="CI3" s="382"/>
      <c r="CJ3" s="382"/>
      <c r="CK3" s="382"/>
      <c r="CL3" s="382"/>
      <c r="CM3" s="382"/>
      <c r="CN3" s="382"/>
      <c r="CO3" s="382"/>
      <c r="CP3" s="382"/>
      <c r="CQ3" s="382"/>
      <c r="CR3" s="382"/>
      <c r="CS3" s="382"/>
      <c r="CT3" s="382"/>
      <c r="CU3" s="382"/>
      <c r="CV3" s="382"/>
      <c r="CW3" s="382"/>
      <c r="CX3" s="382"/>
      <c r="CY3" s="382"/>
      <c r="CZ3" s="382"/>
      <c r="DA3" s="382"/>
      <c r="DB3" s="319"/>
      <c r="DC3" s="306"/>
      <c r="DD3" s="309"/>
      <c r="DF3" s="306"/>
      <c r="DG3" s="306"/>
      <c r="DH3" s="306"/>
      <c r="DI3" s="306"/>
      <c r="DJ3" s="306"/>
      <c r="DK3" s="306"/>
      <c r="DL3" s="306"/>
      <c r="DM3" s="306"/>
      <c r="DN3" s="306"/>
      <c r="DO3" s="306"/>
      <c r="DP3" s="306"/>
      <c r="DQ3" s="306"/>
      <c r="DR3" s="306"/>
      <c r="DS3" s="306"/>
      <c r="DT3" s="306"/>
    </row>
    <row r="5" spans="1:124" ht="71.25" customHeight="1" x14ac:dyDescent="0.3">
      <c r="A5" s="310" t="s">
        <v>1314</v>
      </c>
      <c r="B5" s="310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10" t="s">
        <v>2</v>
      </c>
      <c r="M5" s="310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310" t="s">
        <v>12</v>
      </c>
      <c r="AV5" s="1" t="s">
        <v>3837</v>
      </c>
      <c r="AW5" s="1" t="s">
        <v>3838</v>
      </c>
      <c r="AX5" s="310" t="s">
        <v>13</v>
      </c>
      <c r="AY5" s="1" t="s">
        <v>2923</v>
      </c>
      <c r="AZ5" s="1" t="s">
        <v>2924</v>
      </c>
      <c r="BA5" s="1" t="s">
        <v>2925</v>
      </c>
      <c r="BB5" s="310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310" t="s">
        <v>17</v>
      </c>
      <c r="BN5" s="1" t="s">
        <v>17</v>
      </c>
      <c r="BO5" s="1" t="s">
        <v>3286</v>
      </c>
      <c r="BP5" s="1" t="s">
        <v>2927</v>
      </c>
      <c r="BQ5" s="310" t="s">
        <v>4936</v>
      </c>
      <c r="BR5" s="310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50" t="s">
        <v>3961</v>
      </c>
      <c r="CY5" s="310" t="s">
        <v>4937</v>
      </c>
      <c r="CZ5" s="312" t="s">
        <v>4444</v>
      </c>
      <c r="DA5" s="312" t="s">
        <v>4440</v>
      </c>
      <c r="DB5" s="310" t="s">
        <v>7</v>
      </c>
      <c r="DC5" s="310" t="s">
        <v>5</v>
      </c>
      <c r="DD5" s="310" t="s">
        <v>4469</v>
      </c>
      <c r="DE5" s="372" t="s">
        <v>4438</v>
      </c>
      <c r="DF5" s="372"/>
      <c r="DG5" s="372"/>
      <c r="DH5" s="372"/>
      <c r="DI5" s="310" t="s">
        <v>4871</v>
      </c>
      <c r="DJ5" s="12" t="s">
        <v>4917</v>
      </c>
    </row>
    <row r="6" spans="1:124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1035</v>
      </c>
      <c r="BN6" s="79"/>
      <c r="BO6" s="79"/>
      <c r="BP6" s="79"/>
      <c r="BQ6" s="79"/>
      <c r="BR6" s="78" t="s">
        <v>1036</v>
      </c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79"/>
      <c r="CW6" s="80"/>
      <c r="CX6" s="50"/>
      <c r="CY6" s="79"/>
      <c r="CZ6" s="323" t="s">
        <v>1037</v>
      </c>
      <c r="DA6" s="323" t="s">
        <v>1038</v>
      </c>
      <c r="DB6" s="79"/>
      <c r="DC6" s="79"/>
      <c r="DD6" s="78" t="s">
        <v>1037</v>
      </c>
      <c r="DE6" s="209"/>
      <c r="DF6" s="209"/>
      <c r="DG6" s="209"/>
      <c r="DH6" s="209"/>
      <c r="DI6" s="79"/>
      <c r="DJ6" s="209"/>
    </row>
    <row r="7" spans="1:124" ht="89.25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4953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3988</v>
      </c>
      <c r="BR7" s="10" t="s">
        <v>3933</v>
      </c>
      <c r="BS7" s="12"/>
      <c r="BT7" s="12"/>
      <c r="BU7" s="12" t="str">
        <f>INDEX([1]DATA!$O$10:$O$285,MATCH(B7,[1]DATA!$C$10:$C$285,0))</f>
        <v>V.07.01.03</v>
      </c>
      <c r="BV7" s="4" t="s">
        <v>1311</v>
      </c>
      <c r="BW7" s="12"/>
      <c r="BX7" s="4">
        <v>6</v>
      </c>
      <c r="BY7" s="4">
        <v>3.99</v>
      </c>
      <c r="BZ7" s="4" t="s">
        <v>2967</v>
      </c>
      <c r="CA7" s="4"/>
      <c r="CB7" s="4" t="s">
        <v>2967</v>
      </c>
      <c r="CC7" s="4"/>
      <c r="CD7" s="4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10" t="s">
        <v>3034</v>
      </c>
      <c r="CX7" s="54" t="s">
        <v>3962</v>
      </c>
      <c r="CY7" s="10" t="s">
        <v>4002</v>
      </c>
      <c r="CZ7" s="183" t="s">
        <v>4443</v>
      </c>
      <c r="DA7" s="183" t="s">
        <v>4443</v>
      </c>
      <c r="DB7" s="9" t="s">
        <v>123</v>
      </c>
      <c r="DC7" s="9" t="s">
        <v>123</v>
      </c>
      <c r="DD7" s="241" t="s">
        <v>4895</v>
      </c>
      <c r="DE7" s="202" t="s">
        <v>4121</v>
      </c>
      <c r="DF7" s="202" t="s">
        <v>4368</v>
      </c>
      <c r="DG7" s="12"/>
      <c r="DH7" s="12"/>
      <c r="DI7" s="9" t="s">
        <v>4872</v>
      </c>
      <c r="DJ7" s="15" t="s">
        <v>4874</v>
      </c>
    </row>
    <row r="8" spans="1:124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4" t="s">
        <v>34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7</v>
      </c>
      <c r="BY8" s="4">
        <v>4.32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34</v>
      </c>
      <c r="CX8" s="55"/>
      <c r="CY8" s="4" t="s">
        <v>4004</v>
      </c>
      <c r="CZ8" s="183" t="s">
        <v>4443</v>
      </c>
      <c r="DA8" s="183" t="s">
        <v>4443</v>
      </c>
      <c r="DB8" s="9" t="s">
        <v>51</v>
      </c>
      <c r="DC8" s="9" t="s">
        <v>51</v>
      </c>
      <c r="DD8" s="272" t="s">
        <v>4896</v>
      </c>
      <c r="DE8" s="202" t="s">
        <v>4122</v>
      </c>
      <c r="DF8" s="202" t="s">
        <v>4369</v>
      </c>
      <c r="DG8" s="12"/>
      <c r="DH8" s="12"/>
      <c r="DI8" s="9" t="s">
        <v>4872</v>
      </c>
      <c r="DJ8" s="15" t="s">
        <v>4874</v>
      </c>
    </row>
    <row r="9" spans="1:124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4954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89">
        <v>42034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2</v>
      </c>
      <c r="BY9" s="12">
        <v>2.67</v>
      </c>
      <c r="BZ9" s="12"/>
      <c r="CA9" s="12"/>
      <c r="CB9" s="12" t="s">
        <v>91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55"/>
      <c r="CY9" s="4" t="s">
        <v>4005</v>
      </c>
      <c r="CZ9" s="183" t="s">
        <v>4443</v>
      </c>
      <c r="DA9" s="183" t="s">
        <v>4443</v>
      </c>
      <c r="DB9" s="9" t="s">
        <v>228</v>
      </c>
      <c r="DC9" s="9" t="s">
        <v>228</v>
      </c>
      <c r="DD9" s="241" t="s">
        <v>4897</v>
      </c>
      <c r="DE9" s="202" t="s">
        <v>4123</v>
      </c>
      <c r="DF9" s="202" t="s">
        <v>4370</v>
      </c>
      <c r="DG9" s="12"/>
      <c r="DH9" s="12"/>
      <c r="DI9" s="9" t="s">
        <v>4872</v>
      </c>
      <c r="DJ9" s="12"/>
    </row>
    <row r="10" spans="1:124" ht="66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4954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10" t="s">
        <v>3989</v>
      </c>
      <c r="BR10" s="4" t="s">
        <v>3933</v>
      </c>
      <c r="BS10" s="12"/>
      <c r="BT10" s="12"/>
      <c r="BU10" s="12" t="str">
        <f>INDEX([1]DATA!$O$10:$O$285,MATCH(B10,[1]DATA!$C$10:$C$285,0))</f>
        <v>V.07.01.03</v>
      </c>
      <c r="BV10" s="4" t="s">
        <v>1311</v>
      </c>
      <c r="BW10" s="12"/>
      <c r="BX10" s="4">
        <v>5</v>
      </c>
      <c r="BY10" s="4">
        <v>3.66</v>
      </c>
      <c r="BZ10" s="4"/>
      <c r="CA10" s="4"/>
      <c r="CB10" s="4" t="s">
        <v>2967</v>
      </c>
      <c r="CC10" s="4"/>
      <c r="CD10" s="4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55"/>
      <c r="CY10" s="10" t="s">
        <v>3139</v>
      </c>
      <c r="CZ10" s="183" t="s">
        <v>4443</v>
      </c>
      <c r="DA10" s="183" t="s">
        <v>4443</v>
      </c>
      <c r="DB10" s="9" t="s">
        <v>113</v>
      </c>
      <c r="DC10" s="9" t="s">
        <v>113</v>
      </c>
      <c r="DD10" s="241" t="s">
        <v>4898</v>
      </c>
      <c r="DE10" s="202" t="s">
        <v>4124</v>
      </c>
      <c r="DF10" s="202" t="s">
        <v>4371</v>
      </c>
      <c r="DG10" s="12"/>
      <c r="DH10" s="12"/>
      <c r="DI10" s="9" t="s">
        <v>4872</v>
      </c>
      <c r="DJ10" s="15" t="s">
        <v>4874</v>
      </c>
    </row>
    <row r="11" spans="1:124" ht="52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4954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10" t="s">
        <v>3990</v>
      </c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91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55"/>
      <c r="CY11" s="4" t="s">
        <v>4006</v>
      </c>
      <c r="CZ11" s="183" t="s">
        <v>4443</v>
      </c>
      <c r="DA11" s="183" t="s">
        <v>4443</v>
      </c>
      <c r="DB11" s="9" t="s">
        <v>139</v>
      </c>
      <c r="DC11" s="9" t="s">
        <v>139</v>
      </c>
      <c r="DD11" s="241" t="s">
        <v>4899</v>
      </c>
      <c r="DE11" s="202" t="s">
        <v>4125</v>
      </c>
      <c r="DF11" s="12"/>
      <c r="DG11" s="12"/>
      <c r="DH11" s="12"/>
      <c r="DI11" s="9" t="s">
        <v>4872</v>
      </c>
      <c r="DJ11" s="15" t="s">
        <v>4874</v>
      </c>
    </row>
    <row r="12" spans="1:124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10" t="s">
        <v>3991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12" t="s">
        <v>1311</v>
      </c>
      <c r="BW12" s="12"/>
      <c r="BX12" s="12">
        <v>3</v>
      </c>
      <c r="BY12" s="12">
        <v>3</v>
      </c>
      <c r="BZ12" s="12"/>
      <c r="CA12" s="12"/>
      <c r="CB12" s="12" t="s">
        <v>2967</v>
      </c>
      <c r="CC12" s="24">
        <v>0.05</v>
      </c>
      <c r="CD12" s="23" t="s">
        <v>2967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10" t="s">
        <v>3942</v>
      </c>
      <c r="CX12" s="55"/>
      <c r="CY12" s="4" t="s">
        <v>4008</v>
      </c>
      <c r="CZ12" s="183" t="s">
        <v>4443</v>
      </c>
      <c r="DA12" s="183" t="s">
        <v>4443</v>
      </c>
      <c r="DB12" s="13" t="s">
        <v>332</v>
      </c>
      <c r="DC12" s="13" t="s">
        <v>332</v>
      </c>
      <c r="DD12" s="242" t="s">
        <v>4900</v>
      </c>
      <c r="DE12" s="202" t="s">
        <v>4126</v>
      </c>
      <c r="DF12" s="12"/>
      <c r="DG12" s="12"/>
      <c r="DH12" s="12"/>
      <c r="DI12" s="9" t="s">
        <v>4872</v>
      </c>
      <c r="DJ12" s="12"/>
    </row>
    <row r="13" spans="1:124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10" t="s">
        <v>4452</v>
      </c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55"/>
      <c r="CY13" s="4" t="s">
        <v>4009</v>
      </c>
      <c r="CZ13" s="183" t="s">
        <v>4443</v>
      </c>
      <c r="DA13" s="183" t="s">
        <v>4443</v>
      </c>
      <c r="DB13" s="9" t="s">
        <v>142</v>
      </c>
      <c r="DC13" s="9" t="s">
        <v>142</v>
      </c>
      <c r="DD13" s="241" t="s">
        <v>4901</v>
      </c>
      <c r="DE13" s="202" t="s">
        <v>4127</v>
      </c>
      <c r="DF13" s="202" t="s">
        <v>4446</v>
      </c>
      <c r="DG13" s="202" t="s">
        <v>4453</v>
      </c>
      <c r="DH13" s="12"/>
      <c r="DI13" s="9" t="s">
        <v>4872</v>
      </c>
      <c r="DJ13" s="15" t="s">
        <v>4874</v>
      </c>
    </row>
    <row r="14" spans="1:124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10" t="s">
        <v>3992</v>
      </c>
      <c r="BR14" s="4" t="s">
        <v>1243</v>
      </c>
      <c r="BS14" s="12"/>
      <c r="BT14" s="12" t="s">
        <v>1243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2</v>
      </c>
      <c r="BY14" s="12">
        <v>2.67</v>
      </c>
      <c r="BZ14" s="12"/>
      <c r="CA14" s="12"/>
      <c r="CB14" s="12" t="s">
        <v>91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2850</v>
      </c>
      <c r="CX14" s="55"/>
      <c r="CY14" s="4" t="s">
        <v>4010</v>
      </c>
      <c r="CZ14" s="183" t="s">
        <v>4443</v>
      </c>
      <c r="DA14" s="184"/>
      <c r="DB14" s="9" t="s">
        <v>228</v>
      </c>
      <c r="DC14" s="9" t="s">
        <v>228</v>
      </c>
      <c r="DD14" s="242" t="s">
        <v>4902</v>
      </c>
      <c r="DE14" s="202" t="s">
        <v>4128</v>
      </c>
      <c r="DF14" s="202" t="s">
        <v>4372</v>
      </c>
      <c r="DG14" s="12"/>
      <c r="DH14" s="12"/>
      <c r="DI14" s="9" t="s">
        <v>4872</v>
      </c>
      <c r="DJ14" s="12"/>
    </row>
    <row r="15" spans="1:124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10" t="s">
        <v>3993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4" t="s">
        <v>1311</v>
      </c>
      <c r="BW15" s="15" t="s">
        <v>329</v>
      </c>
      <c r="BX15" s="4">
        <v>3</v>
      </c>
      <c r="BY15" s="4">
        <v>3</v>
      </c>
      <c r="BZ15" s="10" t="s">
        <v>1318</v>
      </c>
      <c r="CA15" s="4"/>
      <c r="CB15" s="10" t="s">
        <v>1318</v>
      </c>
      <c r="CC15" s="4" t="s">
        <v>3110</v>
      </c>
      <c r="CD15" s="4" t="s">
        <v>3105</v>
      </c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2851</v>
      </c>
      <c r="CX15" s="55"/>
      <c r="CY15" s="4" t="s">
        <v>4011</v>
      </c>
      <c r="CZ15" s="183" t="s">
        <v>4443</v>
      </c>
      <c r="DA15" s="184"/>
      <c r="DB15" s="9" t="s">
        <v>686</v>
      </c>
      <c r="DC15" s="9" t="s">
        <v>225</v>
      </c>
      <c r="DD15" s="15" t="s">
        <v>4903</v>
      </c>
      <c r="DE15" s="202" t="s">
        <v>4129</v>
      </c>
      <c r="DF15" s="12"/>
      <c r="DG15" s="12"/>
      <c r="DH15" s="12"/>
      <c r="DI15" s="9" t="s">
        <v>4872</v>
      </c>
      <c r="DJ15" s="15" t="s">
        <v>4874</v>
      </c>
    </row>
    <row r="16" spans="1:124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10" t="s">
        <v>4452</v>
      </c>
      <c r="BR16" s="4" t="s">
        <v>34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34</v>
      </c>
      <c r="CX16" s="55"/>
      <c r="CY16" s="4" t="s">
        <v>4012</v>
      </c>
      <c r="CZ16" s="183" t="s">
        <v>4443</v>
      </c>
      <c r="DA16" s="183" t="s">
        <v>4443</v>
      </c>
      <c r="DB16" s="9" t="s">
        <v>142</v>
      </c>
      <c r="DC16" s="9" t="s">
        <v>142</v>
      </c>
      <c r="DD16" s="241" t="s">
        <v>4904</v>
      </c>
      <c r="DE16" s="202" t="s">
        <v>4130</v>
      </c>
      <c r="DF16" s="202" t="s">
        <v>4454</v>
      </c>
      <c r="DG16" s="12"/>
      <c r="DH16" s="12"/>
      <c r="DI16" s="9" t="s">
        <v>4872</v>
      </c>
      <c r="DJ16" s="15" t="s">
        <v>4874</v>
      </c>
    </row>
    <row r="17" spans="1:114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10" t="s">
        <v>3994</v>
      </c>
      <c r="BR17" s="4" t="s">
        <v>3933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3072</v>
      </c>
      <c r="CX17" s="55"/>
      <c r="CY17" s="4" t="s">
        <v>4013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4894</v>
      </c>
      <c r="DE17" s="202" t="s">
        <v>4131</v>
      </c>
      <c r="DF17" s="12"/>
      <c r="DG17" s="12"/>
      <c r="DH17" s="12"/>
      <c r="DI17" s="9" t="s">
        <v>4872</v>
      </c>
      <c r="DJ17" s="15" t="s">
        <v>4878</v>
      </c>
    </row>
    <row r="18" spans="1:114" ht="66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10" t="s">
        <v>4452</v>
      </c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4" t="s">
        <v>1311</v>
      </c>
      <c r="BW18" s="12"/>
      <c r="BX18" s="4">
        <v>4</v>
      </c>
      <c r="BY18" s="4">
        <v>3.33</v>
      </c>
      <c r="BZ18" s="4"/>
      <c r="CA18" s="4"/>
      <c r="CB18" s="4" t="s">
        <v>2967</v>
      </c>
      <c r="CC18" s="4"/>
      <c r="CD18" s="4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34</v>
      </c>
      <c r="CX18" s="55"/>
      <c r="CY18" s="4" t="s">
        <v>4006</v>
      </c>
      <c r="CZ18" s="183" t="s">
        <v>4443</v>
      </c>
      <c r="DA18" s="183" t="s">
        <v>4443</v>
      </c>
      <c r="DB18" s="9" t="s">
        <v>139</v>
      </c>
      <c r="DC18" s="9" t="s">
        <v>139</v>
      </c>
      <c r="DD18" s="241" t="s">
        <v>4905</v>
      </c>
      <c r="DE18" s="202" t="s">
        <v>4132</v>
      </c>
      <c r="DF18" s="202" t="s">
        <v>4373</v>
      </c>
      <c r="DG18" s="202" t="s">
        <v>4455</v>
      </c>
      <c r="DH18" s="12"/>
      <c r="DI18" s="9" t="s">
        <v>4872</v>
      </c>
      <c r="DJ18" s="15" t="s">
        <v>4874</v>
      </c>
    </row>
    <row r="19" spans="1:114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10" t="s">
        <v>3995</v>
      </c>
      <c r="BR19" s="4" t="s">
        <v>50</v>
      </c>
      <c r="BS19" s="12"/>
      <c r="BT19" s="12" t="s">
        <v>50</v>
      </c>
      <c r="BU19" s="12" t="str">
        <f>INDEX([1]DATA!$O$10:$O$285,MATCH(B19,[1]DATA!$C$10:$C$285,0))</f>
        <v>V.07.01.03</v>
      </c>
      <c r="BV19" s="4" t="s">
        <v>1311</v>
      </c>
      <c r="BW19" s="12"/>
      <c r="BX19" s="4">
        <v>3</v>
      </c>
      <c r="BY19" s="4">
        <v>3</v>
      </c>
      <c r="BZ19" s="4"/>
      <c r="CA19" s="4"/>
      <c r="CB19" s="4" t="s">
        <v>2806</v>
      </c>
      <c r="CC19" s="4" t="s">
        <v>3236</v>
      </c>
      <c r="CD19" s="10" t="s">
        <v>2806</v>
      </c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2837</v>
      </c>
      <c r="CX19" s="55"/>
      <c r="CY19" s="4" t="s">
        <v>4014</v>
      </c>
      <c r="CZ19" s="183" t="s">
        <v>4443</v>
      </c>
      <c r="DA19" s="183" t="s">
        <v>4443</v>
      </c>
      <c r="DB19" s="9" t="s">
        <v>582</v>
      </c>
      <c r="DC19" s="9" t="s">
        <v>582</v>
      </c>
      <c r="DD19" s="90" t="s">
        <v>4906</v>
      </c>
      <c r="DE19" s="202" t="s">
        <v>4133</v>
      </c>
      <c r="DF19" s="12"/>
      <c r="DG19" s="12"/>
      <c r="DH19" s="12"/>
      <c r="DI19" s="9" t="s">
        <v>4870</v>
      </c>
      <c r="DJ19" s="12"/>
    </row>
    <row r="20" spans="1:114" ht="52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10" t="s">
        <v>3996</v>
      </c>
      <c r="BR20" s="4" t="s">
        <v>34</v>
      </c>
      <c r="BS20" s="12"/>
      <c r="BT20" s="12"/>
      <c r="BU20" s="12" t="str">
        <f>INDEX([1]DATA!$O$10:$O$285,MATCH(B20,[1]DATA!$C$10:$C$285,0))</f>
        <v>V.07.01.03</v>
      </c>
      <c r="BV20" s="12" t="s">
        <v>1311</v>
      </c>
      <c r="BW20" s="12"/>
      <c r="BX20" s="12">
        <v>5</v>
      </c>
      <c r="BY20" s="12">
        <v>3.66</v>
      </c>
      <c r="BZ20" s="17">
        <v>43344</v>
      </c>
      <c r="CA20" s="12"/>
      <c r="CB20" s="17" t="s">
        <v>2967</v>
      </c>
      <c r="CC20" s="12"/>
      <c r="CD20" s="12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34</v>
      </c>
      <c r="CX20" s="55"/>
      <c r="CY20" s="4" t="s">
        <v>4006</v>
      </c>
      <c r="CZ20" s="183" t="s">
        <v>4443</v>
      </c>
      <c r="DA20" s="183" t="s">
        <v>4443</v>
      </c>
      <c r="DB20" s="9" t="s">
        <v>152</v>
      </c>
      <c r="DC20" s="9" t="s">
        <v>152</v>
      </c>
      <c r="DD20" s="241" t="s">
        <v>4892</v>
      </c>
      <c r="DE20" s="202" t="s">
        <v>4134</v>
      </c>
      <c r="DF20" s="202" t="s">
        <v>4374</v>
      </c>
      <c r="DG20" s="12"/>
      <c r="DH20" s="12"/>
      <c r="DI20" s="9" t="s">
        <v>4872</v>
      </c>
      <c r="DJ20" s="15" t="s">
        <v>4874</v>
      </c>
    </row>
    <row r="21" spans="1:114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3</v>
      </c>
      <c r="BY21" s="12">
        <v>3</v>
      </c>
      <c r="BZ21" s="12"/>
      <c r="CA21" s="12"/>
      <c r="CB21" s="12" t="s">
        <v>91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55"/>
      <c r="CY21" s="4" t="s">
        <v>4015</v>
      </c>
      <c r="CZ21" s="183" t="s">
        <v>4443</v>
      </c>
      <c r="DA21" s="183" t="s">
        <v>4443</v>
      </c>
      <c r="DB21" s="9" t="s">
        <v>225</v>
      </c>
      <c r="DC21" s="9" t="s">
        <v>225</v>
      </c>
      <c r="DD21" s="241" t="s">
        <v>4915</v>
      </c>
      <c r="DE21" s="202" t="s">
        <v>4135</v>
      </c>
      <c r="DF21" s="202" t="s">
        <v>4375</v>
      </c>
      <c r="DG21" s="12"/>
      <c r="DH21" s="12"/>
      <c r="DI21" s="9" t="s">
        <v>4872</v>
      </c>
      <c r="DJ21" s="15" t="s">
        <v>4878</v>
      </c>
    </row>
    <row r="22" spans="1:114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10" t="s">
        <v>3998</v>
      </c>
      <c r="BR22" s="4" t="s">
        <v>34</v>
      </c>
      <c r="BS22" s="12"/>
      <c r="BT22" s="12" t="s">
        <v>34</v>
      </c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2961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2875</v>
      </c>
      <c r="CX22" s="55"/>
      <c r="CY22" s="4" t="s">
        <v>4016</v>
      </c>
      <c r="CZ22" s="183" t="s">
        <v>4443</v>
      </c>
      <c r="DA22" s="183" t="s">
        <v>4443</v>
      </c>
      <c r="DB22" s="9" t="s">
        <v>696</v>
      </c>
      <c r="DC22" s="9" t="s">
        <v>696</v>
      </c>
      <c r="DD22" s="241" t="s">
        <v>4916</v>
      </c>
      <c r="DE22" s="202" t="s">
        <v>4136</v>
      </c>
      <c r="DF22" s="202" t="s">
        <v>4376</v>
      </c>
      <c r="DG22" s="12"/>
      <c r="DH22" s="12"/>
      <c r="DI22" s="9" t="s">
        <v>4872</v>
      </c>
      <c r="DJ22" s="15" t="s">
        <v>4878</v>
      </c>
    </row>
    <row r="23" spans="1:114" ht="83.4" customHeight="1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84">
        <v>41354</v>
      </c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2"/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2816</v>
      </c>
      <c r="CX23" s="55"/>
      <c r="CY23" s="4" t="s">
        <v>4017</v>
      </c>
      <c r="CZ23" s="183" t="s">
        <v>4443</v>
      </c>
      <c r="DA23" s="183" t="s">
        <v>4443</v>
      </c>
      <c r="DB23" s="13" t="s">
        <v>2806</v>
      </c>
      <c r="DC23" s="13" t="s">
        <v>2806</v>
      </c>
      <c r="DD23" s="90" t="s">
        <v>4907</v>
      </c>
      <c r="DE23" s="202" t="s">
        <v>4377</v>
      </c>
      <c r="DF23" s="12"/>
      <c r="DG23" s="12"/>
      <c r="DH23" s="12"/>
      <c r="DI23" s="13" t="s">
        <v>4870</v>
      </c>
      <c r="DJ23" s="12"/>
    </row>
    <row r="24" spans="1:114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8"/>
      <c r="BR24" s="4" t="s">
        <v>1243</v>
      </c>
      <c r="BS24" s="12"/>
      <c r="BT24" s="12"/>
      <c r="BU24" s="12" t="str">
        <f>INDEX([1]DATA!$O$10:$O$285,MATCH(B24,[1]DATA!$C$10:$C$285,0))</f>
        <v>V.07.01.03</v>
      </c>
      <c r="BV24" s="4" t="s">
        <v>1311</v>
      </c>
      <c r="BW24" s="12"/>
      <c r="BX24" s="4">
        <v>1</v>
      </c>
      <c r="BY24" s="4">
        <v>2.34</v>
      </c>
      <c r="BZ24" s="4"/>
      <c r="CA24" s="4"/>
      <c r="CB24" s="4"/>
      <c r="CC24" s="4"/>
      <c r="CD24" s="4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1321</v>
      </c>
      <c r="CX24" s="55"/>
      <c r="CY24" s="4" t="s">
        <v>4018</v>
      </c>
      <c r="CZ24" s="183" t="s">
        <v>4443</v>
      </c>
      <c r="DA24" s="184"/>
      <c r="DB24" s="13" t="s">
        <v>2806</v>
      </c>
      <c r="DC24" s="13" t="s">
        <v>2806</v>
      </c>
      <c r="DD24" s="242" t="s">
        <v>4908</v>
      </c>
      <c r="DE24" s="202" t="s">
        <v>4378</v>
      </c>
      <c r="DF24" s="12"/>
      <c r="DG24" s="12"/>
      <c r="DH24" s="12"/>
      <c r="DI24" s="9" t="s">
        <v>4872</v>
      </c>
      <c r="DJ24" s="12"/>
    </row>
    <row r="25" spans="1:114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84">
        <v>43420</v>
      </c>
      <c r="BR25" s="12" t="s">
        <v>1243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2</v>
      </c>
      <c r="BY25" s="12">
        <v>2.67</v>
      </c>
      <c r="BZ25" s="12"/>
      <c r="CA25" s="12"/>
      <c r="CB25" s="12"/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12" t="s">
        <v>1321</v>
      </c>
      <c r="CX25" s="55"/>
      <c r="CY25" s="17">
        <v>40379</v>
      </c>
      <c r="CZ25" s="183" t="s">
        <v>4443</v>
      </c>
      <c r="DA25" s="184" t="s">
        <v>4443</v>
      </c>
      <c r="DB25" s="15" t="s">
        <v>2877</v>
      </c>
      <c r="DC25" s="15" t="s">
        <v>2877</v>
      </c>
      <c r="DD25" s="242" t="s">
        <v>4965</v>
      </c>
      <c r="DE25" s="202" t="s">
        <v>4379</v>
      </c>
      <c r="DF25" s="12"/>
      <c r="DG25" s="12"/>
      <c r="DH25" s="12"/>
      <c r="DI25" s="9" t="s">
        <v>4872</v>
      </c>
      <c r="DJ25" s="12"/>
    </row>
    <row r="26" spans="1:114" ht="60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84">
        <v>35943</v>
      </c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6</v>
      </c>
      <c r="BY26" s="4">
        <v>3.99</v>
      </c>
      <c r="BZ26" s="4"/>
      <c r="CA26" s="4"/>
      <c r="CB26" s="4" t="s">
        <v>1318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34</v>
      </c>
      <c r="CX26" s="56" t="s">
        <v>3963</v>
      </c>
      <c r="CY26" s="4" t="s">
        <v>4019</v>
      </c>
      <c r="CZ26" s="183" t="s">
        <v>4443</v>
      </c>
      <c r="DA26" s="183" t="s">
        <v>4443</v>
      </c>
      <c r="DB26" s="9" t="s">
        <v>207</v>
      </c>
      <c r="DC26" s="9" t="s">
        <v>194</v>
      </c>
      <c r="DD26" s="272" t="s">
        <v>4918</v>
      </c>
      <c r="DE26" s="202" t="s">
        <v>4137</v>
      </c>
      <c r="DF26" s="12"/>
      <c r="DG26" s="12"/>
      <c r="DH26" s="12"/>
      <c r="DI26" s="9" t="s">
        <v>4872</v>
      </c>
      <c r="DJ26" s="15" t="s">
        <v>4919</v>
      </c>
    </row>
    <row r="27" spans="1:114" ht="60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84">
        <v>37553</v>
      </c>
      <c r="BR27" s="4" t="s">
        <v>1243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5" t="s">
        <v>3113</v>
      </c>
      <c r="BX27" s="4">
        <v>9</v>
      </c>
      <c r="BY27" s="4">
        <v>4.9800000000000004</v>
      </c>
      <c r="BZ27" s="10" t="s">
        <v>3111</v>
      </c>
      <c r="CA27" s="4"/>
      <c r="CB27" s="10" t="s">
        <v>3111</v>
      </c>
      <c r="CC27" s="4" t="s">
        <v>3112</v>
      </c>
      <c r="CD27" s="10" t="s">
        <v>3105</v>
      </c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1321</v>
      </c>
      <c r="CX27" s="55"/>
      <c r="CY27" s="4" t="s">
        <v>4020</v>
      </c>
      <c r="CZ27" s="183" t="s">
        <v>4443</v>
      </c>
      <c r="DA27" s="184" t="s">
        <v>4443</v>
      </c>
      <c r="DB27" s="9" t="s">
        <v>265</v>
      </c>
      <c r="DC27" s="9" t="s">
        <v>265</v>
      </c>
      <c r="DD27" s="15" t="s">
        <v>4922</v>
      </c>
      <c r="DE27" s="202" t="s">
        <v>4138</v>
      </c>
      <c r="DF27" s="12"/>
      <c r="DG27" s="12"/>
      <c r="DH27" s="12"/>
      <c r="DI27" s="9" t="s">
        <v>4872</v>
      </c>
      <c r="DJ27" s="15" t="s">
        <v>4919</v>
      </c>
    </row>
    <row r="28" spans="1:114" ht="60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84">
        <v>43393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5</v>
      </c>
      <c r="BY28" s="4">
        <v>3.66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55"/>
      <c r="CY28" s="4" t="s">
        <v>4021</v>
      </c>
      <c r="CZ28" s="183" t="s">
        <v>4443</v>
      </c>
      <c r="DA28" s="183" t="s">
        <v>4443</v>
      </c>
      <c r="DB28" s="9" t="s">
        <v>113</v>
      </c>
      <c r="DC28" s="9" t="s">
        <v>113</v>
      </c>
      <c r="DD28" s="241" t="s">
        <v>4879</v>
      </c>
      <c r="DE28" s="202" t="s">
        <v>4178</v>
      </c>
      <c r="DF28" s="202" t="s">
        <v>4380</v>
      </c>
      <c r="DG28" s="12"/>
      <c r="DH28" s="12"/>
      <c r="DI28" s="9" t="s">
        <v>4872</v>
      </c>
      <c r="DJ28" s="15" t="s">
        <v>4878</v>
      </c>
    </row>
    <row r="29" spans="1:114" ht="60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84">
        <v>43294</v>
      </c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91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34</v>
      </c>
      <c r="CX29" s="55"/>
      <c r="CY29" s="4" t="s">
        <v>4022</v>
      </c>
      <c r="CZ29" s="183" t="s">
        <v>4443</v>
      </c>
      <c r="DA29" s="183" t="s">
        <v>4443</v>
      </c>
      <c r="DB29" s="9" t="s">
        <v>51</v>
      </c>
      <c r="DC29" s="9" t="s">
        <v>51</v>
      </c>
      <c r="DD29" s="241" t="s">
        <v>4921</v>
      </c>
      <c r="DE29" s="202" t="s">
        <v>4139</v>
      </c>
      <c r="DF29" s="202" t="s">
        <v>4140</v>
      </c>
      <c r="DG29" s="202" t="s">
        <v>4381</v>
      </c>
      <c r="DH29" s="12"/>
      <c r="DI29" s="9" t="s">
        <v>4872</v>
      </c>
      <c r="DJ29" s="15" t="s">
        <v>4919</v>
      </c>
    </row>
    <row r="30" spans="1:114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84">
        <v>43393</v>
      </c>
      <c r="BR30" s="12" t="s">
        <v>34</v>
      </c>
      <c r="BS30" s="12"/>
      <c r="BT30" s="12"/>
      <c r="BU30" s="12" t="str">
        <f>INDEX([1]DATA!$O$10:$O$285,MATCH(B30,[1]DATA!$C$10:$C$285,0))</f>
        <v>V.07.01.03</v>
      </c>
      <c r="BV30" s="12" t="s">
        <v>1311</v>
      </c>
      <c r="BW30" s="15" t="s">
        <v>2986</v>
      </c>
      <c r="BX30" s="12">
        <v>2</v>
      </c>
      <c r="BY30" s="12">
        <v>2.67</v>
      </c>
      <c r="BZ30" s="15" t="s">
        <v>2986</v>
      </c>
      <c r="CA30" s="12"/>
      <c r="CB30" s="15" t="s">
        <v>2986</v>
      </c>
      <c r="CC30" s="12"/>
      <c r="CD30" s="12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12" t="s">
        <v>1321</v>
      </c>
      <c r="CX30" s="55"/>
      <c r="CY30" s="23" t="s">
        <v>4179</v>
      </c>
      <c r="CZ30" s="183" t="s">
        <v>4443</v>
      </c>
      <c r="DA30" s="183" t="s">
        <v>4443</v>
      </c>
      <c r="DB30" s="15" t="s">
        <v>1476</v>
      </c>
      <c r="DC30" s="15" t="s">
        <v>1476</v>
      </c>
      <c r="DD30" s="242" t="s">
        <v>4909</v>
      </c>
      <c r="DE30" s="202" t="s">
        <v>4141</v>
      </c>
      <c r="DF30" s="12"/>
      <c r="DG30" s="12"/>
      <c r="DH30" s="12"/>
      <c r="DI30" s="9" t="s">
        <v>4872</v>
      </c>
      <c r="DJ30" s="12"/>
    </row>
    <row r="31" spans="1:114" ht="60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84">
        <v>39092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12" t="s">
        <v>1311</v>
      </c>
      <c r="BW31" s="12"/>
      <c r="BX31" s="12">
        <v>6</v>
      </c>
      <c r="BY31" s="12">
        <v>3.99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55"/>
      <c r="CY31" s="10" t="s">
        <v>4367</v>
      </c>
      <c r="CZ31" s="183" t="s">
        <v>4443</v>
      </c>
      <c r="DA31" s="183" t="s">
        <v>4443</v>
      </c>
      <c r="DB31" s="9" t="s">
        <v>194</v>
      </c>
      <c r="DC31" s="9" t="s">
        <v>194</v>
      </c>
      <c r="DD31" s="272" t="s">
        <v>4891</v>
      </c>
      <c r="DE31" s="202" t="s">
        <v>4142</v>
      </c>
      <c r="DF31" s="202" t="s">
        <v>4433</v>
      </c>
      <c r="DG31" s="12"/>
      <c r="DH31" s="12"/>
      <c r="DI31" s="9" t="s">
        <v>4872</v>
      </c>
      <c r="DJ31" s="15" t="s">
        <v>4878</v>
      </c>
    </row>
    <row r="32" spans="1:114" ht="60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84">
        <v>43393</v>
      </c>
      <c r="BR32" s="4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2"/>
      <c r="BX32" s="12">
        <v>3</v>
      </c>
      <c r="BY32" s="12">
        <v>3</v>
      </c>
      <c r="BZ32" s="12"/>
      <c r="CA32" s="12"/>
      <c r="CB32" s="12" t="s">
        <v>1318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34</v>
      </c>
      <c r="CX32" s="55"/>
      <c r="CY32" s="4" t="s">
        <v>4004</v>
      </c>
      <c r="CZ32" s="183" t="s">
        <v>4443</v>
      </c>
      <c r="DA32" s="183" t="s">
        <v>4443</v>
      </c>
      <c r="DB32" s="9" t="s">
        <v>225</v>
      </c>
      <c r="DC32" s="9" t="s">
        <v>225</v>
      </c>
      <c r="DD32" s="272" t="s">
        <v>4882</v>
      </c>
      <c r="DE32" s="202" t="s">
        <v>4143</v>
      </c>
      <c r="DF32" s="202" t="s">
        <v>4382</v>
      </c>
      <c r="DG32" s="12"/>
      <c r="DH32" s="12"/>
      <c r="DI32" s="9" t="s">
        <v>4872</v>
      </c>
      <c r="DJ32" s="15" t="s">
        <v>4878</v>
      </c>
    </row>
    <row r="33" spans="1:114" ht="60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84">
        <v>43393</v>
      </c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4" t="s">
        <v>1311</v>
      </c>
      <c r="BW33" s="12"/>
      <c r="BX33" s="4">
        <v>5</v>
      </c>
      <c r="BY33" s="4">
        <v>3.66</v>
      </c>
      <c r="BZ33" s="4"/>
      <c r="CA33" s="4"/>
      <c r="CB33" s="4" t="s">
        <v>91</v>
      </c>
      <c r="CC33" s="4"/>
      <c r="CD33" s="4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3269</v>
      </c>
      <c r="CX33" s="55"/>
      <c r="CY33" s="44" t="s">
        <v>4030</v>
      </c>
      <c r="CZ33" s="183" t="s">
        <v>4443</v>
      </c>
      <c r="DA33" s="184" t="s">
        <v>4443</v>
      </c>
      <c r="DB33" s="9" t="s">
        <v>194</v>
      </c>
      <c r="DC33" s="9" t="s">
        <v>194</v>
      </c>
      <c r="DD33" s="15" t="s">
        <v>4923</v>
      </c>
      <c r="DE33" s="202" t="s">
        <v>4383</v>
      </c>
      <c r="DF33" s="202" t="s">
        <v>4447</v>
      </c>
      <c r="DG33" s="12"/>
      <c r="DH33" s="12"/>
      <c r="DI33" s="9" t="s">
        <v>4872</v>
      </c>
      <c r="DJ33" s="15" t="s">
        <v>4919</v>
      </c>
    </row>
    <row r="34" spans="1:114" ht="60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84">
        <v>43294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6</v>
      </c>
      <c r="BY34" s="12">
        <v>3.99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1321</v>
      </c>
      <c r="CX34" s="55"/>
      <c r="CY34" s="10" t="s">
        <v>4439</v>
      </c>
      <c r="CZ34" s="183" t="s">
        <v>4443</v>
      </c>
      <c r="DA34" s="183" t="s">
        <v>4443</v>
      </c>
      <c r="DB34" s="9" t="s">
        <v>194</v>
      </c>
      <c r="DC34" s="9" t="s">
        <v>194</v>
      </c>
      <c r="DD34" s="272" t="s">
        <v>4890</v>
      </c>
      <c r="DE34" s="202" t="s">
        <v>4144</v>
      </c>
      <c r="DF34" s="202" t="s">
        <v>4384</v>
      </c>
      <c r="DG34" s="202" t="s">
        <v>4437</v>
      </c>
      <c r="DH34" s="12"/>
      <c r="DI34" s="9" t="s">
        <v>4872</v>
      </c>
      <c r="DJ34" s="15" t="s">
        <v>4878</v>
      </c>
    </row>
    <row r="35" spans="1:114" ht="60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8"/>
      <c r="BR35" s="4" t="s">
        <v>34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34</v>
      </c>
      <c r="CX35" s="55"/>
      <c r="CY35" s="10" t="s">
        <v>4085</v>
      </c>
      <c r="CZ35" s="183" t="s">
        <v>4443</v>
      </c>
      <c r="DA35" s="183" t="s">
        <v>4443</v>
      </c>
      <c r="DB35" s="9" t="s">
        <v>295</v>
      </c>
      <c r="DC35" s="9" t="s">
        <v>434</v>
      </c>
      <c r="DD35" s="272" t="s">
        <v>4886</v>
      </c>
      <c r="DE35" s="202" t="s">
        <v>4145</v>
      </c>
      <c r="DF35" s="12"/>
      <c r="DG35" s="12"/>
      <c r="DH35" s="12"/>
      <c r="DI35" s="9" t="s">
        <v>4872</v>
      </c>
      <c r="DJ35" s="15" t="s">
        <v>4878</v>
      </c>
    </row>
    <row r="36" spans="1:114" ht="60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84">
        <v>43393</v>
      </c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91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55"/>
      <c r="CY36" s="4" t="s">
        <v>4023</v>
      </c>
      <c r="CZ36" s="183" t="s">
        <v>4443</v>
      </c>
      <c r="DA36" s="184" t="s">
        <v>4443</v>
      </c>
      <c r="DB36" s="9" t="s">
        <v>102</v>
      </c>
      <c r="DC36" s="9" t="s">
        <v>102</v>
      </c>
      <c r="DD36" s="91" t="s">
        <v>4885</v>
      </c>
      <c r="DE36" s="202" t="s">
        <v>4146</v>
      </c>
      <c r="DF36" s="202" t="s">
        <v>4385</v>
      </c>
      <c r="DG36" s="12"/>
      <c r="DH36" s="12"/>
      <c r="DI36" s="9" t="s">
        <v>4872</v>
      </c>
      <c r="DJ36" s="15" t="s">
        <v>4878</v>
      </c>
    </row>
    <row r="37" spans="1:114" ht="60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84">
        <v>43294</v>
      </c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2873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55"/>
      <c r="CY37" s="4" t="s">
        <v>4022</v>
      </c>
      <c r="CZ37" s="183" t="s">
        <v>4443</v>
      </c>
      <c r="DA37" s="183" t="s">
        <v>4443</v>
      </c>
      <c r="DB37" s="9" t="s">
        <v>152</v>
      </c>
      <c r="DC37" s="9" t="s">
        <v>152</v>
      </c>
      <c r="DD37" s="241" t="s">
        <v>4941</v>
      </c>
      <c r="DE37" s="202" t="s">
        <v>4147</v>
      </c>
      <c r="DF37" s="202" t="s">
        <v>4386</v>
      </c>
      <c r="DG37" s="12"/>
      <c r="DH37" s="12"/>
      <c r="DI37" s="9" t="s">
        <v>4872</v>
      </c>
      <c r="DJ37" s="12"/>
    </row>
    <row r="38" spans="1:114" ht="60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84">
        <v>43393</v>
      </c>
      <c r="BR38" s="10" t="s">
        <v>50</v>
      </c>
      <c r="BS38" s="12"/>
      <c r="BT38" s="12" t="s">
        <v>50</v>
      </c>
      <c r="BU38" s="12" t="str">
        <f>INDEX([1]DATA!$O$10:$O$285,MATCH(B38,[1]DATA!$C$10:$C$285,0))</f>
        <v>V.07.01.03</v>
      </c>
      <c r="BV38" s="4" t="s">
        <v>1311</v>
      </c>
      <c r="BW38" s="12"/>
      <c r="BX38" s="4">
        <v>7</v>
      </c>
      <c r="BY38" s="4">
        <v>4.32</v>
      </c>
      <c r="BZ38" s="4"/>
      <c r="CA38" s="4"/>
      <c r="CB38" s="4" t="s">
        <v>2967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0" t="s">
        <v>4456</v>
      </c>
      <c r="CX38" s="55"/>
      <c r="CY38" s="10" t="s">
        <v>4024</v>
      </c>
      <c r="CZ38" s="183" t="s">
        <v>4443</v>
      </c>
      <c r="DA38" s="183" t="s">
        <v>4443</v>
      </c>
      <c r="DB38" s="9" t="s">
        <v>43</v>
      </c>
      <c r="DC38" s="9" t="s">
        <v>43</v>
      </c>
      <c r="DD38" s="272" t="s">
        <v>4884</v>
      </c>
      <c r="DE38" s="202" t="s">
        <v>4148</v>
      </c>
      <c r="DF38" s="202" t="s">
        <v>4387</v>
      </c>
      <c r="DG38" s="202" t="s">
        <v>4388</v>
      </c>
      <c r="DH38" s="12"/>
      <c r="DI38" s="9" t="s">
        <v>4872</v>
      </c>
      <c r="DJ38" s="15" t="s">
        <v>4878</v>
      </c>
    </row>
    <row r="39" spans="1:114" ht="60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84">
        <v>43393</v>
      </c>
      <c r="BR39" s="4" t="s">
        <v>1243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9</v>
      </c>
      <c r="BY39" s="4">
        <v>4.9800000000000004</v>
      </c>
      <c r="BZ39" s="4" t="s">
        <v>2877</v>
      </c>
      <c r="CA39" s="4" t="s">
        <v>2971</v>
      </c>
      <c r="CB39" s="4" t="s">
        <v>2877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3269</v>
      </c>
      <c r="CX39" s="55"/>
      <c r="CY39" s="44" t="s">
        <v>4030</v>
      </c>
      <c r="CZ39" s="183" t="s">
        <v>4443</v>
      </c>
      <c r="DA39" s="184" t="s">
        <v>4443</v>
      </c>
      <c r="DB39" s="9" t="s">
        <v>411</v>
      </c>
      <c r="DC39" s="9" t="s">
        <v>410</v>
      </c>
      <c r="DD39" s="13" t="s">
        <v>4932</v>
      </c>
      <c r="DE39" s="15"/>
      <c r="DF39" s="202" t="s">
        <v>4390</v>
      </c>
      <c r="DG39" s="12"/>
      <c r="DH39" s="12"/>
      <c r="DI39" s="9" t="s">
        <v>4880</v>
      </c>
      <c r="DJ39" s="15" t="s">
        <v>4919</v>
      </c>
    </row>
    <row r="40" spans="1:114" ht="60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84">
        <v>43393</v>
      </c>
      <c r="BR40" s="4" t="s">
        <v>1243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 t="s">
        <v>3815</v>
      </c>
      <c r="BY40" s="4">
        <v>4.9800000000000004</v>
      </c>
      <c r="BZ40" s="4"/>
      <c r="CA40" s="4" t="s">
        <v>1039</v>
      </c>
      <c r="CB40" s="4" t="s">
        <v>2806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1321</v>
      </c>
      <c r="CX40" s="55"/>
      <c r="CY40" s="4" t="s">
        <v>4025</v>
      </c>
      <c r="CZ40" s="183" t="s">
        <v>4443</v>
      </c>
      <c r="DA40" s="184" t="s">
        <v>4443</v>
      </c>
      <c r="DB40" s="9" t="s">
        <v>89</v>
      </c>
      <c r="DC40" s="9" t="s">
        <v>89</v>
      </c>
      <c r="DD40" s="91" t="s">
        <v>4910</v>
      </c>
      <c r="DE40" s="202" t="s">
        <v>4149</v>
      </c>
      <c r="DF40" s="202" t="s">
        <v>4391</v>
      </c>
      <c r="DG40" s="12"/>
      <c r="DH40" s="12"/>
      <c r="DI40" s="9" t="s">
        <v>4872</v>
      </c>
      <c r="DJ40" s="15" t="s">
        <v>4878</v>
      </c>
    </row>
    <row r="41" spans="1:114" ht="60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84">
        <v>43393</v>
      </c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8</v>
      </c>
      <c r="BY41" s="4">
        <v>4.6500000000000004</v>
      </c>
      <c r="BZ41" s="4"/>
      <c r="CA41" s="4"/>
      <c r="CB41" s="4" t="s">
        <v>52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4457</v>
      </c>
      <c r="CX41" s="55"/>
      <c r="CY41" s="10" t="s">
        <v>4030</v>
      </c>
      <c r="CZ41" s="183" t="s">
        <v>4443</v>
      </c>
      <c r="DA41" s="183" t="s">
        <v>4443</v>
      </c>
      <c r="DB41" s="9" t="s">
        <v>246</v>
      </c>
      <c r="DC41" s="9" t="s">
        <v>246</v>
      </c>
      <c r="DD41" s="272" t="s">
        <v>4889</v>
      </c>
      <c r="DE41" s="202" t="s">
        <v>4150</v>
      </c>
      <c r="DF41" s="202" t="s">
        <v>4392</v>
      </c>
      <c r="DG41" s="12"/>
      <c r="DH41" s="12"/>
      <c r="DI41" s="9" t="s">
        <v>4872</v>
      </c>
      <c r="DJ41" s="15" t="s">
        <v>4878</v>
      </c>
    </row>
    <row r="42" spans="1:114" ht="60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86">
        <v>39330</v>
      </c>
      <c r="BR42" s="4" t="s">
        <v>34</v>
      </c>
      <c r="BS42" s="12"/>
      <c r="BT42" s="12"/>
      <c r="BU42" s="12" t="str">
        <f>INDEX([1]DATA!$O$10:$O$285,MATCH(B42,[1]DATA!$C$10:$C$285,0))</f>
        <v>V.07.01.03</v>
      </c>
      <c r="BV42" s="12" t="s">
        <v>1311</v>
      </c>
      <c r="BW42" s="12"/>
      <c r="BX42" s="12">
        <v>3</v>
      </c>
      <c r="BY42" s="12">
        <v>3</v>
      </c>
      <c r="BZ42" s="12"/>
      <c r="CA42" s="12"/>
      <c r="CB42" s="12" t="s">
        <v>1318</v>
      </c>
      <c r="CC42" s="12"/>
      <c r="CD42" s="12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34</v>
      </c>
      <c r="CX42" s="55"/>
      <c r="CY42" s="4" t="s">
        <v>4004</v>
      </c>
      <c r="CZ42" s="183" t="s">
        <v>4443</v>
      </c>
      <c r="DA42" s="183" t="s">
        <v>4443</v>
      </c>
      <c r="DB42" s="9" t="s">
        <v>225</v>
      </c>
      <c r="DC42" s="9" t="s">
        <v>225</v>
      </c>
      <c r="DD42" s="314" t="s">
        <v>4881</v>
      </c>
      <c r="DE42" s="202" t="s">
        <v>4151</v>
      </c>
      <c r="DF42" s="12"/>
      <c r="DG42" s="12"/>
      <c r="DH42" s="12"/>
      <c r="DI42" s="9" t="s">
        <v>4880</v>
      </c>
      <c r="DJ42" s="15" t="s">
        <v>4878</v>
      </c>
    </row>
    <row r="43" spans="1:114" ht="60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84">
        <v>43393</v>
      </c>
      <c r="BR43" s="4" t="s">
        <v>3933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1318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79</v>
      </c>
      <c r="CX43" s="55"/>
      <c r="CY43" s="4" t="s">
        <v>4026</v>
      </c>
      <c r="CZ43" s="183" t="s">
        <v>4443</v>
      </c>
      <c r="DA43" s="183" t="s">
        <v>4443</v>
      </c>
      <c r="DB43" s="9" t="s">
        <v>194</v>
      </c>
      <c r="DC43" s="9" t="s">
        <v>194</v>
      </c>
      <c r="DD43" s="272" t="s">
        <v>4887</v>
      </c>
      <c r="DE43" s="202" t="s">
        <v>4152</v>
      </c>
      <c r="DF43" s="202" t="s">
        <v>4393</v>
      </c>
      <c r="DG43" s="12"/>
      <c r="DH43" s="12"/>
      <c r="DI43" s="9" t="s">
        <v>4880</v>
      </c>
      <c r="DJ43" s="15" t="s">
        <v>4878</v>
      </c>
    </row>
    <row r="44" spans="1:114" ht="60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84">
        <v>35616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4" t="s">
        <v>1311</v>
      </c>
      <c r="BW44" s="12"/>
      <c r="BX44" s="4">
        <v>6</v>
      </c>
      <c r="BY44" s="4">
        <v>3.99</v>
      </c>
      <c r="BZ44" s="4"/>
      <c r="CA44" s="4"/>
      <c r="CB44" s="4" t="s">
        <v>1318</v>
      </c>
      <c r="CC44" s="4"/>
      <c r="CD44" s="4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1321</v>
      </c>
      <c r="CX44" s="55"/>
      <c r="CY44" s="10" t="s">
        <v>4367</v>
      </c>
      <c r="CZ44" s="183" t="s">
        <v>4443</v>
      </c>
      <c r="DA44" s="184" t="s">
        <v>4443</v>
      </c>
      <c r="DB44" s="9" t="s">
        <v>194</v>
      </c>
      <c r="DC44" s="9" t="s">
        <v>194</v>
      </c>
      <c r="DD44" s="15" t="s">
        <v>4926</v>
      </c>
      <c r="DE44" s="202" t="s">
        <v>4153</v>
      </c>
      <c r="DF44" s="202" t="s">
        <v>4154</v>
      </c>
      <c r="DG44" s="202" t="s">
        <v>4434</v>
      </c>
      <c r="DH44" s="12"/>
      <c r="DI44" s="9" t="s">
        <v>4880</v>
      </c>
      <c r="DJ44" s="15" t="s">
        <v>4919</v>
      </c>
    </row>
    <row r="45" spans="1:114" ht="60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84">
        <v>43393</v>
      </c>
      <c r="BR45" s="4" t="s">
        <v>34</v>
      </c>
      <c r="BS45" s="12"/>
      <c r="BT45" s="12"/>
      <c r="BU45" s="12" t="str">
        <f>INDEX([1]DATA!$O$10:$O$285,MATCH(B45,[1]DATA!$C$10:$C$285,0))</f>
        <v>V.07.01.03</v>
      </c>
      <c r="BV45" s="12" t="s">
        <v>1311</v>
      </c>
      <c r="BW45" s="12"/>
      <c r="BX45" s="12">
        <v>3</v>
      </c>
      <c r="BY45" s="12">
        <v>3</v>
      </c>
      <c r="BZ45" s="12"/>
      <c r="CA45" s="12"/>
      <c r="CB45" s="12" t="s">
        <v>91</v>
      </c>
      <c r="CC45" s="12"/>
      <c r="CD45" s="12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34</v>
      </c>
      <c r="CX45" s="55"/>
      <c r="CY45" s="4" t="s">
        <v>4004</v>
      </c>
      <c r="CZ45" s="183" t="s">
        <v>4443</v>
      </c>
      <c r="DA45" s="183" t="s">
        <v>4443</v>
      </c>
      <c r="DB45" s="9" t="s">
        <v>142</v>
      </c>
      <c r="DC45" s="9" t="s">
        <v>142</v>
      </c>
      <c r="DD45" s="272" t="s">
        <v>4883</v>
      </c>
      <c r="DE45" s="202" t="s">
        <v>4155</v>
      </c>
      <c r="DF45" s="202" t="s">
        <v>4394</v>
      </c>
      <c r="DG45" s="12"/>
      <c r="DH45" s="12"/>
      <c r="DI45" s="9" t="s">
        <v>4880</v>
      </c>
      <c r="DJ45" s="15" t="s">
        <v>4878</v>
      </c>
    </row>
    <row r="46" spans="1:114" ht="60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84">
        <v>37270</v>
      </c>
      <c r="BR46" s="4" t="s">
        <v>1243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2967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3077</v>
      </c>
      <c r="CX46" s="55"/>
      <c r="CY46" s="4" t="s">
        <v>4027</v>
      </c>
      <c r="CZ46" s="183" t="s">
        <v>4443</v>
      </c>
      <c r="DA46" s="184" t="s">
        <v>4443</v>
      </c>
      <c r="DB46" s="9" t="s">
        <v>51</v>
      </c>
      <c r="DC46" s="9" t="s">
        <v>51</v>
      </c>
      <c r="DD46" s="15" t="s">
        <v>4927</v>
      </c>
      <c r="DE46" s="202" t="s">
        <v>4156</v>
      </c>
      <c r="DF46" s="12"/>
      <c r="DG46" s="12"/>
      <c r="DH46" s="12"/>
      <c r="DI46" s="9" t="s">
        <v>4880</v>
      </c>
      <c r="DJ46" s="15" t="s">
        <v>4919</v>
      </c>
    </row>
    <row r="47" spans="1:114" ht="60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8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55"/>
      <c r="CY47" s="4" t="s">
        <v>4028</v>
      </c>
      <c r="CZ47" s="183" t="s">
        <v>4443</v>
      </c>
      <c r="DA47" s="183" t="s">
        <v>4443</v>
      </c>
      <c r="DB47" s="9" t="s">
        <v>248</v>
      </c>
      <c r="DC47" s="9" t="s">
        <v>247</v>
      </c>
      <c r="DD47" s="272" t="s">
        <v>4911</v>
      </c>
      <c r="DE47" s="202" t="s">
        <v>4157</v>
      </c>
      <c r="DF47" s="202" t="s">
        <v>4395</v>
      </c>
      <c r="DG47" s="12"/>
      <c r="DH47" s="12"/>
      <c r="DI47" s="9" t="s">
        <v>4880</v>
      </c>
      <c r="DJ47" s="15" t="s">
        <v>4878</v>
      </c>
    </row>
    <row r="48" spans="1:114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84">
        <v>43393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2"/>
      <c r="BX48" s="12">
        <v>6</v>
      </c>
      <c r="BY48" s="12">
        <v>3.99</v>
      </c>
      <c r="BZ48" s="12"/>
      <c r="CA48" s="12"/>
      <c r="CB48" s="12" t="s">
        <v>2967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55"/>
      <c r="CY48" s="4" t="s">
        <v>4029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90" t="s">
        <v>4912</v>
      </c>
      <c r="DE48" s="202" t="s">
        <v>4158</v>
      </c>
      <c r="DF48" s="12" t="s">
        <v>4448</v>
      </c>
      <c r="DG48" s="12"/>
      <c r="DH48" s="12"/>
      <c r="DI48" s="9" t="s">
        <v>4870</v>
      </c>
      <c r="DJ48" s="12"/>
    </row>
    <row r="49" spans="1:115" ht="60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84">
        <v>35849</v>
      </c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4" t="s">
        <v>1311</v>
      </c>
      <c r="BW49" s="15" t="s">
        <v>3113</v>
      </c>
      <c r="BX49" s="4">
        <v>9</v>
      </c>
      <c r="BY49" s="4">
        <v>4.9800000000000004</v>
      </c>
      <c r="BZ49" s="10" t="s">
        <v>3111</v>
      </c>
      <c r="CA49" s="4"/>
      <c r="CB49" s="10" t="s">
        <v>3111</v>
      </c>
      <c r="CC49" s="4" t="s">
        <v>3112</v>
      </c>
      <c r="CD49" s="10" t="s">
        <v>3105</v>
      </c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3269</v>
      </c>
      <c r="CX49" s="55"/>
      <c r="CY49" s="45" t="s">
        <v>4030</v>
      </c>
      <c r="CZ49" s="183" t="s">
        <v>4443</v>
      </c>
      <c r="DA49" s="184" t="s">
        <v>4443</v>
      </c>
      <c r="DB49" s="9" t="s">
        <v>415</v>
      </c>
      <c r="DC49" s="9" t="s">
        <v>265</v>
      </c>
      <c r="DD49" s="91" t="s">
        <v>4888</v>
      </c>
      <c r="DE49" s="202" t="s">
        <v>4159</v>
      </c>
      <c r="DF49" s="12"/>
      <c r="DG49" s="12"/>
      <c r="DH49" s="12"/>
      <c r="DI49" s="9" t="s">
        <v>4880</v>
      </c>
      <c r="DJ49" s="15" t="s">
        <v>4878</v>
      </c>
    </row>
    <row r="50" spans="1:115" ht="79.5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84">
        <v>43294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1318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1321</v>
      </c>
      <c r="CX50" s="55"/>
      <c r="CY50" s="4" t="s">
        <v>4031</v>
      </c>
      <c r="CZ50" s="183" t="s">
        <v>4443</v>
      </c>
      <c r="DA50" s="184" t="s">
        <v>4443</v>
      </c>
      <c r="DB50" s="9" t="s">
        <v>194</v>
      </c>
      <c r="DC50" s="9" t="s">
        <v>194</v>
      </c>
      <c r="DD50" s="15" t="s">
        <v>4925</v>
      </c>
      <c r="DE50" s="202" t="s">
        <v>4160</v>
      </c>
      <c r="DF50" s="202" t="s">
        <v>4161</v>
      </c>
      <c r="DG50" s="12"/>
      <c r="DH50" s="12"/>
      <c r="DI50" s="9" t="s">
        <v>4872</v>
      </c>
      <c r="DJ50" s="15" t="s">
        <v>4919</v>
      </c>
    </row>
    <row r="51" spans="1:115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84">
        <v>43393</v>
      </c>
      <c r="BR51" s="12" t="s">
        <v>34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5" t="s">
        <v>2986</v>
      </c>
      <c r="BX51" s="12">
        <v>1</v>
      </c>
      <c r="BY51" s="12">
        <v>2.34</v>
      </c>
      <c r="BZ51" s="15" t="s">
        <v>2986</v>
      </c>
      <c r="CA51" s="12"/>
      <c r="CB51" s="15" t="s">
        <v>2986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12" t="s">
        <v>34</v>
      </c>
      <c r="CX51" s="55"/>
      <c r="CY51" s="23" t="s">
        <v>4032</v>
      </c>
      <c r="CZ51" s="183" t="s">
        <v>4443</v>
      </c>
      <c r="DA51" s="183" t="s">
        <v>4443</v>
      </c>
      <c r="DB51" s="15" t="s">
        <v>1476</v>
      </c>
      <c r="DC51" s="15" t="s">
        <v>1476</v>
      </c>
      <c r="DD51" s="242" t="s">
        <v>4913</v>
      </c>
      <c r="DE51" s="202" t="s">
        <v>4396</v>
      </c>
      <c r="DF51" s="202" t="s">
        <v>4396</v>
      </c>
      <c r="DG51" s="202" t="s">
        <v>4397</v>
      </c>
      <c r="DH51" s="202" t="s">
        <v>4398</v>
      </c>
      <c r="DI51" s="9" t="s">
        <v>4872</v>
      </c>
      <c r="DJ51" s="202"/>
      <c r="DK51" s="203"/>
    </row>
    <row r="52" spans="1:115" ht="60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84">
        <v>37714</v>
      </c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 t="s">
        <v>91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2816</v>
      </c>
      <c r="CX52" s="55"/>
      <c r="CY52" s="4" t="s">
        <v>4033</v>
      </c>
      <c r="CZ52" s="183" t="s">
        <v>4443</v>
      </c>
      <c r="DA52" s="183" t="s">
        <v>4443</v>
      </c>
      <c r="DB52" s="9" t="s">
        <v>105</v>
      </c>
      <c r="DC52" s="9" t="s">
        <v>105</v>
      </c>
      <c r="DD52" s="272" t="s">
        <v>4914</v>
      </c>
      <c r="DE52" s="202" t="s">
        <v>4162</v>
      </c>
      <c r="DF52" s="12"/>
      <c r="DG52" s="12"/>
      <c r="DH52" s="12"/>
      <c r="DI52" s="9" t="s">
        <v>4872</v>
      </c>
      <c r="DJ52" s="12"/>
    </row>
    <row r="53" spans="1:115" ht="60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86">
        <v>43294</v>
      </c>
      <c r="BR53" s="4" t="s">
        <v>1243</v>
      </c>
      <c r="BS53" s="12"/>
      <c r="BT53" s="12"/>
      <c r="BU53" s="12" t="str">
        <f>INDEX([1]DATA!$O$10:$O$285,MATCH(B53,[1]DATA!$C$10:$C$285,0))</f>
        <v>V.07.01.03</v>
      </c>
      <c r="BV53" s="4" t="s">
        <v>1311</v>
      </c>
      <c r="BW53" s="12"/>
      <c r="BX53" s="4">
        <v>6</v>
      </c>
      <c r="BY53" s="4">
        <v>3.99</v>
      </c>
      <c r="BZ53" s="4"/>
      <c r="CA53" s="4"/>
      <c r="CB53" s="4" t="s">
        <v>2967</v>
      </c>
      <c r="CC53" s="4"/>
      <c r="CD53" s="4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3077</v>
      </c>
      <c r="CX53" s="55"/>
      <c r="CY53" s="4" t="s">
        <v>4029</v>
      </c>
      <c r="CZ53" s="183" t="s">
        <v>4443</v>
      </c>
      <c r="DA53" s="184" t="s">
        <v>4443</v>
      </c>
      <c r="DB53" s="9" t="s">
        <v>51</v>
      </c>
      <c r="DC53" s="9" t="s">
        <v>51</v>
      </c>
      <c r="DD53" s="15" t="s">
        <v>4924</v>
      </c>
      <c r="DE53" s="202" t="s">
        <v>4163</v>
      </c>
      <c r="DF53" s="12"/>
      <c r="DG53" s="12"/>
      <c r="DH53" s="12"/>
      <c r="DI53" s="9" t="s">
        <v>4872</v>
      </c>
      <c r="DJ53" s="15" t="s">
        <v>4919</v>
      </c>
    </row>
    <row r="54" spans="1:115" ht="60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84">
        <v>43393</v>
      </c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5</v>
      </c>
      <c r="BY54" s="4">
        <v>3.66</v>
      </c>
      <c r="BZ54" s="4"/>
      <c r="CA54" s="4"/>
      <c r="CB54" s="4" t="s">
        <v>2967</v>
      </c>
      <c r="CC54" s="4"/>
      <c r="CD54" s="4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79</v>
      </c>
      <c r="CX54" s="55"/>
      <c r="CY54" s="4" t="s">
        <v>4034</v>
      </c>
      <c r="CZ54" s="183" t="s">
        <v>4443</v>
      </c>
      <c r="DA54" s="183" t="s">
        <v>4443</v>
      </c>
      <c r="DB54" s="9" t="s">
        <v>123</v>
      </c>
      <c r="DC54" s="9" t="s">
        <v>139</v>
      </c>
      <c r="DD54" s="241" t="s">
        <v>4931</v>
      </c>
      <c r="DE54" s="202" t="s">
        <v>4164</v>
      </c>
      <c r="DF54" s="202" t="s">
        <v>4401</v>
      </c>
      <c r="DG54" s="12"/>
      <c r="DH54" s="12"/>
      <c r="DI54" s="9" t="s">
        <v>4872</v>
      </c>
      <c r="DJ54" s="15" t="s">
        <v>4919</v>
      </c>
    </row>
    <row r="55" spans="1:115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84">
        <v>38825</v>
      </c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12" t="s">
        <v>1311</v>
      </c>
      <c r="BW55" s="12"/>
      <c r="BX55" s="12">
        <v>1</v>
      </c>
      <c r="BY55" s="12">
        <v>2.34</v>
      </c>
      <c r="BZ55" s="17">
        <v>43466</v>
      </c>
      <c r="CA55" s="12"/>
      <c r="CB55" s="12"/>
      <c r="CC55" s="12"/>
      <c r="CD55" s="12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1321</v>
      </c>
      <c r="CX55" s="55"/>
      <c r="CY55" s="4" t="s">
        <v>4035</v>
      </c>
      <c r="CZ55" s="183" t="s">
        <v>4443</v>
      </c>
      <c r="DA55" s="183"/>
      <c r="DB55" s="15" t="s">
        <v>2877</v>
      </c>
      <c r="DC55" s="15" t="s">
        <v>2877</v>
      </c>
      <c r="DD55" s="242" t="s">
        <v>4966</v>
      </c>
      <c r="DE55" s="202" t="s">
        <v>4165</v>
      </c>
      <c r="DF55" s="12"/>
      <c r="DG55" s="12"/>
      <c r="DH55" s="12"/>
      <c r="DI55" s="9" t="s">
        <v>4872</v>
      </c>
      <c r="DJ55" s="12"/>
    </row>
    <row r="56" spans="1:115" ht="60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84">
        <v>43363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9</v>
      </c>
      <c r="BY56" s="4">
        <v>4.9800000000000004</v>
      </c>
      <c r="BZ56" s="4"/>
      <c r="CA56" s="4" t="s">
        <v>3815</v>
      </c>
      <c r="CB56" s="4" t="s">
        <v>2797</v>
      </c>
      <c r="CC56" s="4" t="s">
        <v>2956</v>
      </c>
      <c r="CD56" s="4" t="s">
        <v>2873</v>
      </c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50</v>
      </c>
      <c r="CX56" s="55"/>
      <c r="CY56" s="4" t="s">
        <v>4002</v>
      </c>
      <c r="CZ56" s="183" t="s">
        <v>4443</v>
      </c>
      <c r="DA56" s="183" t="s">
        <v>4443</v>
      </c>
      <c r="DB56" s="9" t="s">
        <v>23</v>
      </c>
      <c r="DC56" s="9" t="s">
        <v>24</v>
      </c>
      <c r="DD56" s="241" t="s">
        <v>4967</v>
      </c>
      <c r="DE56" s="12"/>
      <c r="DF56" s="12"/>
      <c r="DG56" s="12"/>
      <c r="DH56" s="12"/>
      <c r="DI56" s="9" t="s">
        <v>4872</v>
      </c>
      <c r="DJ56" s="12"/>
    </row>
    <row r="57" spans="1:115" ht="60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84">
        <v>36781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8</v>
      </c>
      <c r="BY57" s="12">
        <v>4.6500000000000004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55"/>
      <c r="CY57" s="4" t="s">
        <v>4036</v>
      </c>
      <c r="CZ57" s="183" t="s">
        <v>4443</v>
      </c>
      <c r="DA57" s="183" t="s">
        <v>4443</v>
      </c>
      <c r="DB57" s="9" t="s">
        <v>43</v>
      </c>
      <c r="DC57" s="9" t="s">
        <v>108</v>
      </c>
      <c r="DD57" s="241" t="s">
        <v>4968</v>
      </c>
      <c r="DE57" s="202" t="s">
        <v>4402</v>
      </c>
      <c r="DF57" s="12"/>
      <c r="DG57" s="12"/>
      <c r="DH57" s="12"/>
      <c r="DI57" s="9" t="s">
        <v>4872</v>
      </c>
      <c r="DJ57" s="12"/>
    </row>
    <row r="58" spans="1:115" ht="76.2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84">
        <v>43692</v>
      </c>
      <c r="BR58" s="10" t="s">
        <v>3933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7</v>
      </c>
      <c r="BY58" s="12">
        <v>4.32</v>
      </c>
      <c r="BZ58" s="15" t="s">
        <v>2986</v>
      </c>
      <c r="CA58" s="12"/>
      <c r="CB58" s="15" t="s">
        <v>2986</v>
      </c>
      <c r="CC58" s="24">
        <v>0.16</v>
      </c>
      <c r="CD58" s="15" t="s">
        <v>2967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10" t="s">
        <v>3317</v>
      </c>
      <c r="CX58" s="55"/>
      <c r="CY58" s="10" t="s">
        <v>3139</v>
      </c>
      <c r="CZ58" s="183" t="s">
        <v>4443</v>
      </c>
      <c r="DA58" s="183" t="s">
        <v>4443</v>
      </c>
      <c r="DB58" s="9" t="s">
        <v>119</v>
      </c>
      <c r="DC58" s="9" t="s">
        <v>103</v>
      </c>
      <c r="DD58" s="241" t="s">
        <v>4970</v>
      </c>
      <c r="DE58" s="202" t="s">
        <v>4403</v>
      </c>
      <c r="DF58" s="12"/>
      <c r="DG58" s="12"/>
      <c r="DH58" s="12"/>
      <c r="DI58" s="9" t="s">
        <v>4872</v>
      </c>
      <c r="DJ58" s="12"/>
    </row>
    <row r="59" spans="1:115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84">
        <v>43615</v>
      </c>
      <c r="BR59" s="12" t="s">
        <v>1243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12" t="s">
        <v>1321</v>
      </c>
      <c r="CX59" s="55"/>
      <c r="CY59" s="23" t="s">
        <v>4037</v>
      </c>
      <c r="CZ59" s="183" t="s">
        <v>4443</v>
      </c>
      <c r="DA59" s="184" t="s">
        <v>4443</v>
      </c>
      <c r="DB59" s="9" t="s">
        <v>278</v>
      </c>
      <c r="DC59" s="9" t="s">
        <v>278</v>
      </c>
      <c r="DD59" s="15" t="s">
        <v>4930</v>
      </c>
      <c r="DE59" s="202" t="s">
        <v>4404</v>
      </c>
      <c r="DF59" s="12"/>
      <c r="DG59" s="12"/>
      <c r="DH59" s="12"/>
      <c r="DI59" s="9" t="s">
        <v>4872</v>
      </c>
      <c r="DJ59" s="15" t="s">
        <v>4919</v>
      </c>
    </row>
    <row r="60" spans="1:115" ht="60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84">
        <v>34971</v>
      </c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9</v>
      </c>
      <c r="BY60" s="12">
        <v>4.9800000000000004</v>
      </c>
      <c r="BZ60" s="12"/>
      <c r="CA60" s="12"/>
      <c r="CB60" s="12" t="s">
        <v>2873</v>
      </c>
      <c r="CC60" s="12"/>
      <c r="CD60" s="12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34</v>
      </c>
      <c r="CX60" s="55"/>
      <c r="CY60" s="4" t="s">
        <v>4038</v>
      </c>
      <c r="CZ60" s="183" t="s">
        <v>4443</v>
      </c>
      <c r="DA60" s="183" t="s">
        <v>4443</v>
      </c>
      <c r="DB60" s="9" t="s">
        <v>187</v>
      </c>
      <c r="DC60" s="9" t="s">
        <v>187</v>
      </c>
      <c r="DD60" s="241" t="s">
        <v>4928</v>
      </c>
      <c r="DE60" s="202" t="s">
        <v>4405</v>
      </c>
      <c r="DF60" s="12"/>
      <c r="DG60" s="12"/>
      <c r="DH60" s="12"/>
      <c r="DI60" s="9" t="s">
        <v>4872</v>
      </c>
      <c r="DJ60" s="15" t="s">
        <v>4919</v>
      </c>
    </row>
    <row r="61" spans="1:115" ht="105.6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84">
        <v>37236</v>
      </c>
      <c r="BR61" s="4" t="s">
        <v>34</v>
      </c>
      <c r="BS61" s="12"/>
      <c r="BT61" s="12"/>
      <c r="BU61" s="12" t="str">
        <f>INDEX([1]DATA!$O$10:$O$285,MATCH(B61,[1]DATA!$C$10:$C$285,0))</f>
        <v>15.113</v>
      </c>
      <c r="BV61" s="4" t="s">
        <v>162</v>
      </c>
      <c r="BW61" s="12"/>
      <c r="BX61" s="4">
        <v>5</v>
      </c>
      <c r="BY61" s="4">
        <v>3.66</v>
      </c>
      <c r="BZ61" s="4"/>
      <c r="CA61" s="4"/>
      <c r="CB61" s="4" t="s">
        <v>2967</v>
      </c>
      <c r="CC61" s="4"/>
      <c r="CD61" s="4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2816</v>
      </c>
      <c r="CX61" s="55"/>
      <c r="CY61" s="4" t="s">
        <v>4039</v>
      </c>
      <c r="CZ61" s="183" t="s">
        <v>4443</v>
      </c>
      <c r="DA61" s="183" t="s">
        <v>4443</v>
      </c>
      <c r="DB61" s="9" t="s">
        <v>399</v>
      </c>
      <c r="DC61" s="9" t="s">
        <v>398</v>
      </c>
      <c r="DD61" s="272" t="s">
        <v>4969</v>
      </c>
      <c r="DE61" s="202" t="s">
        <v>4180</v>
      </c>
      <c r="DF61" s="202" t="s">
        <v>4406</v>
      </c>
      <c r="DG61" s="12"/>
      <c r="DH61" s="12"/>
      <c r="DI61" s="9" t="s">
        <v>4872</v>
      </c>
      <c r="DJ61" s="12"/>
    </row>
    <row r="62" spans="1:115" ht="60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84">
        <v>43454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4"/>
      <c r="CA62" s="4" t="s">
        <v>3822</v>
      </c>
      <c r="CB62" s="4" t="s">
        <v>2806</v>
      </c>
      <c r="CC62" s="4"/>
      <c r="CD62" s="4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55"/>
      <c r="CY62" s="4" t="s">
        <v>4040</v>
      </c>
      <c r="CZ62" s="183" t="s">
        <v>4443</v>
      </c>
      <c r="DA62" s="183" t="s">
        <v>4443</v>
      </c>
      <c r="DB62" s="9" t="s">
        <v>89</v>
      </c>
      <c r="DC62" s="9" t="s">
        <v>89</v>
      </c>
      <c r="DD62" s="241" t="s">
        <v>4929</v>
      </c>
      <c r="DE62" s="202" t="s">
        <v>4407</v>
      </c>
      <c r="DF62" s="12"/>
      <c r="DG62" s="12"/>
      <c r="DH62" s="12"/>
      <c r="DI62" s="9" t="s">
        <v>4872</v>
      </c>
      <c r="DJ62" s="15" t="s">
        <v>4919</v>
      </c>
    </row>
    <row r="63" spans="1:115" ht="60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84">
        <v>43693</v>
      </c>
      <c r="BR63" s="4" t="s">
        <v>34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Y63" s="10" t="s">
        <v>4088</v>
      </c>
      <c r="CZ63" s="184" t="s">
        <v>4443</v>
      </c>
      <c r="DA63" s="184" t="s">
        <v>4443</v>
      </c>
      <c r="DB63" s="9" t="s">
        <v>179</v>
      </c>
      <c r="DC63" s="9" t="s">
        <v>179</v>
      </c>
      <c r="DD63" s="15" t="s">
        <v>4920</v>
      </c>
      <c r="DE63" s="202" t="s">
        <v>4450</v>
      </c>
      <c r="DF63" s="12"/>
      <c r="DG63" s="12"/>
      <c r="DH63" s="12"/>
      <c r="DI63" s="9" t="s">
        <v>4872</v>
      </c>
      <c r="DJ63" s="15" t="s">
        <v>4919</v>
      </c>
    </row>
    <row r="64" spans="1:115" ht="60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84">
        <v>43454</v>
      </c>
      <c r="BR64" s="4" t="s">
        <v>50</v>
      </c>
      <c r="BS64" s="12"/>
      <c r="BT64" s="12" t="s">
        <v>50</v>
      </c>
      <c r="BU64" s="12" t="str">
        <f>INDEX([1]DATA!$O$10:$O$285,MATCH(B64,[1]DATA!$C$10:$C$285,0))</f>
        <v>V.07.01.03</v>
      </c>
      <c r="BV64" s="4" t="s">
        <v>1311</v>
      </c>
      <c r="BW64" s="12"/>
      <c r="BX64" s="4">
        <v>6</v>
      </c>
      <c r="BY64" s="4">
        <v>3.99</v>
      </c>
      <c r="BZ64" s="4"/>
      <c r="CA64" s="4"/>
      <c r="CB64" s="4" t="s">
        <v>2967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3055</v>
      </c>
      <c r="CX64" s="52" t="s">
        <v>3964</v>
      </c>
      <c r="CY64" s="4" t="s">
        <v>1749</v>
      </c>
      <c r="CZ64" s="183" t="s">
        <v>4443</v>
      </c>
      <c r="DA64" s="183" t="s">
        <v>4443</v>
      </c>
      <c r="DB64" s="9" t="s">
        <v>127</v>
      </c>
      <c r="DC64" s="9" t="s">
        <v>127</v>
      </c>
      <c r="DD64" s="241" t="s">
        <v>4949</v>
      </c>
      <c r="DE64" s="202" t="s">
        <v>4166</v>
      </c>
      <c r="DF64" s="12"/>
      <c r="DG64" s="12"/>
      <c r="DH64" s="12"/>
      <c r="DI64" s="9" t="s">
        <v>4872</v>
      </c>
      <c r="DJ64" s="12"/>
    </row>
    <row r="65" spans="1:114" ht="60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84">
        <v>43454</v>
      </c>
      <c r="BR65" s="4" t="s">
        <v>34</v>
      </c>
      <c r="BS65" s="12"/>
      <c r="BT65" s="12" t="s">
        <v>34</v>
      </c>
      <c r="BU65" s="12" t="str">
        <f>INDEX([1]DATA!$O$10:$O$285,MATCH(B65,[1]DATA!$C$10:$C$285,0))</f>
        <v>V.07.01.03</v>
      </c>
      <c r="BV65" s="4" t="s">
        <v>1311</v>
      </c>
      <c r="BW65" s="12"/>
      <c r="BX65" s="4">
        <v>4</v>
      </c>
      <c r="BY65" s="4">
        <v>3.33</v>
      </c>
      <c r="BZ65" s="4"/>
      <c r="CA65" s="4"/>
      <c r="CB65" s="4" t="s">
        <v>2967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34</v>
      </c>
      <c r="CX65" s="53"/>
      <c r="CY65" s="4" t="s">
        <v>4041</v>
      </c>
      <c r="CZ65" s="183" t="s">
        <v>4443</v>
      </c>
      <c r="DA65" s="183" t="s">
        <v>4443</v>
      </c>
      <c r="DB65" s="9" t="s">
        <v>220</v>
      </c>
      <c r="DC65" s="9" t="s">
        <v>139</v>
      </c>
      <c r="DD65" s="241" t="s">
        <v>4943</v>
      </c>
      <c r="DE65" s="202" t="s">
        <v>4167</v>
      </c>
      <c r="DF65" s="12"/>
      <c r="DG65" s="12"/>
      <c r="DH65" s="12"/>
      <c r="DI65" s="9" t="s">
        <v>4872</v>
      </c>
      <c r="DJ65" s="12"/>
    </row>
    <row r="66" spans="1:114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84">
        <v>43454</v>
      </c>
      <c r="BR66" s="4" t="s">
        <v>34</v>
      </c>
      <c r="BS66" s="12"/>
      <c r="BT66" s="12" t="s">
        <v>34</v>
      </c>
      <c r="BU66" s="12" t="str">
        <f>INDEX([1]DATA!$O$10:$O$285,MATCH(B66,[1]DATA!$C$10:$C$285,0))</f>
        <v>V.07.01.03</v>
      </c>
      <c r="BV66" s="12" t="s">
        <v>1311</v>
      </c>
      <c r="BW66" s="12"/>
      <c r="BX66" s="12">
        <v>2</v>
      </c>
      <c r="BY66" s="12">
        <v>2.67</v>
      </c>
      <c r="BZ66" s="12"/>
      <c r="CA66" s="12"/>
      <c r="CB66" s="12" t="s">
        <v>91</v>
      </c>
      <c r="CC66" s="24">
        <v>0.05</v>
      </c>
      <c r="CD66" s="15" t="s">
        <v>2967</v>
      </c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3056</v>
      </c>
      <c r="CX66" s="53"/>
      <c r="CY66" s="4" t="s">
        <v>4042</v>
      </c>
      <c r="CZ66" s="183" t="s">
        <v>4443</v>
      </c>
      <c r="DA66" s="183" t="s">
        <v>4443</v>
      </c>
      <c r="DB66" s="9" t="s">
        <v>332</v>
      </c>
      <c r="DC66" s="9" t="s">
        <v>332</v>
      </c>
      <c r="DD66" s="241" t="s">
        <v>4971</v>
      </c>
      <c r="DE66" s="202" t="s">
        <v>4168</v>
      </c>
      <c r="DF66" s="12"/>
      <c r="DG66" s="12"/>
      <c r="DH66" s="12"/>
      <c r="DI66" s="9" t="s">
        <v>4872</v>
      </c>
      <c r="DJ66" s="12"/>
    </row>
    <row r="67" spans="1:114" ht="52.8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332">
        <v>43454</v>
      </c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34</v>
      </c>
      <c r="CX67" s="53"/>
      <c r="CY67" s="4" t="s">
        <v>4041</v>
      </c>
      <c r="CZ67" s="183" t="s">
        <v>4443</v>
      </c>
      <c r="DA67" s="183" t="s">
        <v>4443</v>
      </c>
      <c r="DB67" s="9" t="s">
        <v>295</v>
      </c>
      <c r="DC67" s="9" t="s">
        <v>295</v>
      </c>
      <c r="DD67" s="241" t="s">
        <v>4957</v>
      </c>
      <c r="DE67" s="202" t="s">
        <v>4169</v>
      </c>
      <c r="DF67" s="202" t="s">
        <v>4408</v>
      </c>
      <c r="DG67" s="12"/>
      <c r="DH67" s="12"/>
      <c r="DI67" s="9" t="s">
        <v>4872</v>
      </c>
      <c r="DJ67" s="12"/>
    </row>
    <row r="68" spans="1:114" ht="52.8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84">
        <v>43393</v>
      </c>
      <c r="BR68" s="4" t="s">
        <v>1243</v>
      </c>
      <c r="BS68" s="12"/>
      <c r="BT68" s="12"/>
      <c r="BU68" s="12" t="str">
        <f>INDEX([1]DATA!$O$10:$O$285,MATCH(B68,[1]DATA!$C$10:$C$285,0))</f>
        <v>V.07.01.03</v>
      </c>
      <c r="BV68" s="4" t="s">
        <v>1311</v>
      </c>
      <c r="BW68" s="12"/>
      <c r="BX68" s="4">
        <v>8</v>
      </c>
      <c r="BY68" s="4">
        <v>4.6500000000000004</v>
      </c>
      <c r="BZ68" s="4"/>
      <c r="CA68" s="4"/>
      <c r="CB68" s="4" t="s">
        <v>91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1321</v>
      </c>
      <c r="CX68" s="53"/>
      <c r="CY68" s="4" t="s">
        <v>4043</v>
      </c>
      <c r="CZ68" s="183" t="s">
        <v>4443</v>
      </c>
      <c r="DA68" s="184" t="s">
        <v>4443</v>
      </c>
      <c r="DB68" s="9" t="s">
        <v>246</v>
      </c>
      <c r="DC68" s="9" t="s">
        <v>246</v>
      </c>
      <c r="DD68" s="15" t="s">
        <v>4950</v>
      </c>
      <c r="DE68" s="202" t="s">
        <v>4170</v>
      </c>
      <c r="DF68" s="12"/>
      <c r="DG68" s="12"/>
      <c r="DH68" s="12"/>
      <c r="DI68" s="9" t="s">
        <v>4872</v>
      </c>
      <c r="DJ68" s="12"/>
    </row>
    <row r="69" spans="1:114" ht="62.4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84">
        <v>43454</v>
      </c>
      <c r="BR69" s="4" t="s">
        <v>3933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9</v>
      </c>
      <c r="BY69" s="12">
        <v>4.9800000000000004</v>
      </c>
      <c r="BZ69" s="12"/>
      <c r="CA69" s="12"/>
      <c r="CB69" s="12" t="s">
        <v>2873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79</v>
      </c>
      <c r="CX69" s="53"/>
      <c r="CY69" s="10" t="s">
        <v>4181</v>
      </c>
      <c r="CZ69" s="183" t="s">
        <v>4443</v>
      </c>
      <c r="DA69" s="183" t="s">
        <v>4443</v>
      </c>
      <c r="DB69" s="9" t="s">
        <v>246</v>
      </c>
      <c r="DC69" s="9" t="s">
        <v>246</v>
      </c>
      <c r="DD69" s="241" t="s">
        <v>4947</v>
      </c>
      <c r="DE69" s="202" t="s">
        <v>4171</v>
      </c>
      <c r="DF69" s="12"/>
      <c r="DG69" s="12"/>
      <c r="DH69" s="12"/>
      <c r="DI69" s="9" t="s">
        <v>4872</v>
      </c>
      <c r="DJ69" s="12"/>
    </row>
    <row r="70" spans="1:114" ht="52.8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332">
        <v>40152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5</v>
      </c>
      <c r="BY70" s="12">
        <v>3.66</v>
      </c>
      <c r="BZ70" s="12"/>
      <c r="CA70" s="12"/>
      <c r="CB70" s="12" t="s">
        <v>91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2816</v>
      </c>
      <c r="CX70" s="53"/>
      <c r="CY70" s="4" t="s">
        <v>4044</v>
      </c>
      <c r="CZ70" s="183" t="s">
        <v>4443</v>
      </c>
      <c r="DA70" s="183" t="s">
        <v>4443</v>
      </c>
      <c r="DB70" s="9" t="s">
        <v>127</v>
      </c>
      <c r="DC70" s="9" t="s">
        <v>127</v>
      </c>
      <c r="DD70" s="241" t="s">
        <v>4958</v>
      </c>
      <c r="DE70" s="202" t="s">
        <v>4169</v>
      </c>
      <c r="DF70" s="202" t="s">
        <v>4408</v>
      </c>
      <c r="DG70" s="12"/>
      <c r="DH70" s="12"/>
      <c r="DI70" s="9" t="s">
        <v>4872</v>
      </c>
      <c r="DJ70" s="12"/>
    </row>
    <row r="71" spans="1:114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84">
        <v>42517</v>
      </c>
      <c r="BR71" s="4" t="s">
        <v>34</v>
      </c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2</v>
      </c>
      <c r="BY71" s="12">
        <v>2.67</v>
      </c>
      <c r="BZ71" s="12"/>
      <c r="CA71" s="12"/>
      <c r="CB71" s="12" t="s">
        <v>91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53"/>
      <c r="CY71" s="10" t="s">
        <v>4365</v>
      </c>
      <c r="CZ71" s="183" t="s">
        <v>4443</v>
      </c>
      <c r="DA71" s="184" t="s">
        <v>4443</v>
      </c>
      <c r="DB71" s="9" t="s">
        <v>105</v>
      </c>
      <c r="DC71" s="9" t="s">
        <v>105</v>
      </c>
      <c r="DD71" s="12" t="s">
        <v>4972</v>
      </c>
      <c r="DE71" s="202" t="s">
        <v>4173</v>
      </c>
      <c r="DF71" s="202" t="s">
        <v>4435</v>
      </c>
      <c r="DG71" s="12"/>
      <c r="DH71" s="12"/>
      <c r="DI71" s="9" t="s">
        <v>4872</v>
      </c>
      <c r="DJ71" s="12"/>
    </row>
    <row r="72" spans="1:114" ht="60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84">
        <v>43454</v>
      </c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9</v>
      </c>
      <c r="BY72" s="4">
        <v>4.9800000000000004</v>
      </c>
      <c r="BZ72" s="4"/>
      <c r="CA72" s="4" t="s">
        <v>3820</v>
      </c>
      <c r="CB72" s="4" t="s">
        <v>2806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2816</v>
      </c>
      <c r="CX72" s="53"/>
      <c r="CY72" s="4" t="s">
        <v>4045</v>
      </c>
      <c r="CZ72" s="183" t="s">
        <v>4443</v>
      </c>
      <c r="DA72" s="183" t="s">
        <v>4443</v>
      </c>
      <c r="DB72" s="9" t="s">
        <v>89</v>
      </c>
      <c r="DC72" s="9" t="s">
        <v>89</v>
      </c>
      <c r="DD72" s="241" t="s">
        <v>4951</v>
      </c>
      <c r="DE72" s="202" t="s">
        <v>4174</v>
      </c>
      <c r="DF72" s="12"/>
      <c r="DG72" s="12"/>
      <c r="DH72" s="12"/>
      <c r="DI72" s="9" t="s">
        <v>4872</v>
      </c>
      <c r="DJ72" s="12"/>
    </row>
    <row r="73" spans="1:114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297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84">
        <v>43454</v>
      </c>
      <c r="BR73" s="322" t="s">
        <v>34</v>
      </c>
      <c r="BS73" s="321" t="s">
        <v>4984</v>
      </c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4</v>
      </c>
      <c r="BY73" s="12">
        <v>3.33</v>
      </c>
      <c r="BZ73" s="12"/>
      <c r="CA73" s="12"/>
      <c r="CB73" s="12" t="s">
        <v>2967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/>
      <c r="CX73" s="53"/>
      <c r="CY73" s="321" t="s">
        <v>4984</v>
      </c>
      <c r="CZ73" s="183" t="s">
        <v>4443</v>
      </c>
      <c r="DA73" s="335" t="s">
        <v>4443</v>
      </c>
      <c r="DB73" s="9" t="s">
        <v>139</v>
      </c>
      <c r="DC73" s="9" t="s">
        <v>139</v>
      </c>
      <c r="DD73" s="90" t="s">
        <v>4973</v>
      </c>
      <c r="DE73" s="202" t="s">
        <v>4175</v>
      </c>
      <c r="DF73" s="12"/>
      <c r="DG73" s="12"/>
      <c r="DH73" s="12"/>
      <c r="DI73" s="9" t="s">
        <v>4870</v>
      </c>
      <c r="DJ73" s="12"/>
    </row>
    <row r="74" spans="1:114" ht="62.4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84">
        <v>37770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3</v>
      </c>
      <c r="BY74" s="12">
        <v>3</v>
      </c>
      <c r="BZ74" s="12"/>
      <c r="CA74" s="12"/>
      <c r="CB74" s="12" t="s">
        <v>1318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53"/>
      <c r="CY74" s="4" t="s">
        <v>4041</v>
      </c>
      <c r="CZ74" s="183" t="s">
        <v>4443</v>
      </c>
      <c r="DA74" s="183" t="s">
        <v>4443</v>
      </c>
      <c r="DB74" s="9" t="s">
        <v>225</v>
      </c>
      <c r="DC74" s="9" t="s">
        <v>225</v>
      </c>
      <c r="DD74" s="241" t="s">
        <v>4974</v>
      </c>
      <c r="DE74" s="202" t="s">
        <v>4176</v>
      </c>
      <c r="DF74" s="12"/>
      <c r="DG74" s="12"/>
      <c r="DH74" s="12"/>
      <c r="DI74" s="9" t="s">
        <v>4872</v>
      </c>
      <c r="DJ74" s="12"/>
    </row>
    <row r="75" spans="1:114" ht="78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332">
        <v>37190</v>
      </c>
      <c r="BR75" s="4" t="s">
        <v>34</v>
      </c>
      <c r="BS75" s="12"/>
      <c r="BT75" s="12" t="s">
        <v>34</v>
      </c>
      <c r="BU75" s="12" t="str">
        <f>INDEX([1]DATA!$O$10:$O$285,MATCH(B75,[1]DATA!$C$10:$C$285,0))</f>
        <v>V.07.01.03</v>
      </c>
      <c r="BV75" s="12" t="s">
        <v>1311</v>
      </c>
      <c r="BW75" s="12"/>
      <c r="BX75" s="12">
        <v>3</v>
      </c>
      <c r="BY75" s="12">
        <v>3</v>
      </c>
      <c r="BZ75" s="12"/>
      <c r="CA75" s="12"/>
      <c r="CB75" s="12" t="s">
        <v>91</v>
      </c>
      <c r="CC75" s="12"/>
      <c r="CD75" s="12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3057</v>
      </c>
      <c r="CX75" s="53"/>
      <c r="CY75" s="4" t="s">
        <v>4046</v>
      </c>
      <c r="CZ75" s="183" t="s">
        <v>4443</v>
      </c>
      <c r="DA75" s="183" t="s">
        <v>4443</v>
      </c>
      <c r="DB75" s="9" t="s">
        <v>142</v>
      </c>
      <c r="DC75" s="9" t="s">
        <v>142</v>
      </c>
      <c r="DD75" s="241" t="s">
        <v>4975</v>
      </c>
      <c r="DE75" s="202" t="s">
        <v>4169</v>
      </c>
      <c r="DF75" s="202" t="s">
        <v>4408</v>
      </c>
      <c r="DG75" s="12"/>
      <c r="DH75" s="12"/>
      <c r="DI75" s="9" t="s">
        <v>4872</v>
      </c>
      <c r="DJ75" s="12"/>
    </row>
    <row r="76" spans="1:114" ht="78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10" t="s">
        <v>3894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10" t="s">
        <v>4876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84">
        <v>37914</v>
      </c>
      <c r="BR76" s="4" t="s">
        <v>34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6</v>
      </c>
      <c r="BY76" s="4">
        <v>3.99</v>
      </c>
      <c r="BZ76" s="4"/>
      <c r="CA76" s="4"/>
      <c r="CB76" s="4" t="s">
        <v>91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34</v>
      </c>
      <c r="CX76" s="53"/>
      <c r="CY76" s="10" t="s">
        <v>4086</v>
      </c>
      <c r="CZ76" s="183" t="s">
        <v>4443</v>
      </c>
      <c r="DA76" s="183" t="s">
        <v>4443</v>
      </c>
      <c r="DB76" s="9" t="s">
        <v>43</v>
      </c>
      <c r="DC76" s="9" t="s">
        <v>43</v>
      </c>
      <c r="DD76" s="241" t="s">
        <v>4976</v>
      </c>
      <c r="DE76" s="202" t="s">
        <v>4182</v>
      </c>
      <c r="DF76" s="12"/>
      <c r="DG76" s="12"/>
      <c r="DH76" s="12"/>
      <c r="DI76" s="9" t="s">
        <v>4872</v>
      </c>
      <c r="DJ76" s="12"/>
    </row>
    <row r="77" spans="1:114" ht="162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84">
        <v>43454</v>
      </c>
      <c r="BR77" s="12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5" t="s">
        <v>2986</v>
      </c>
      <c r="BX77" s="12">
        <v>2</v>
      </c>
      <c r="BY77" s="12">
        <v>2.67</v>
      </c>
      <c r="BZ77" s="15" t="s">
        <v>2986</v>
      </c>
      <c r="CA77" s="12"/>
      <c r="CB77" s="15" t="s">
        <v>2986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12" t="s">
        <v>34</v>
      </c>
      <c r="CX77" s="53"/>
      <c r="CY77" s="17">
        <v>42605</v>
      </c>
      <c r="CZ77" s="183" t="s">
        <v>4443</v>
      </c>
      <c r="DA77" s="183" t="s">
        <v>4443</v>
      </c>
      <c r="DB77" s="15" t="s">
        <v>1477</v>
      </c>
      <c r="DC77" s="15" t="s">
        <v>1476</v>
      </c>
      <c r="DD77" s="91" t="s">
        <v>4977</v>
      </c>
      <c r="DE77" s="202" t="s">
        <v>4183</v>
      </c>
      <c r="DF77" s="12"/>
      <c r="DG77" s="12"/>
      <c r="DH77" s="12"/>
      <c r="DI77" s="15" t="s">
        <v>4870</v>
      </c>
      <c r="DJ77" s="12"/>
    </row>
    <row r="78" spans="1:114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84">
        <v>43454</v>
      </c>
      <c r="BR78" s="4" t="s">
        <v>34</v>
      </c>
      <c r="BS78" s="12"/>
      <c r="BT78" s="12"/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34</v>
      </c>
      <c r="CX78" s="53"/>
      <c r="CY78" s="4" t="s">
        <v>854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90" t="s">
        <v>4978</v>
      </c>
      <c r="DE78" s="202" t="s">
        <v>4184</v>
      </c>
      <c r="DF78" s="12"/>
      <c r="DG78" s="12"/>
      <c r="DH78" s="12"/>
      <c r="DI78" s="15" t="s">
        <v>4870</v>
      </c>
      <c r="DJ78" s="12"/>
    </row>
    <row r="79" spans="1:114" ht="79.2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84">
        <v>43454</v>
      </c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9</v>
      </c>
      <c r="BY79" s="4">
        <v>4.9800000000000004</v>
      </c>
      <c r="BZ79" s="4"/>
      <c r="CA79" s="4"/>
      <c r="CB79" s="4" t="s">
        <v>2967</v>
      </c>
      <c r="CC79" s="4" t="s">
        <v>3873</v>
      </c>
      <c r="CD79" s="10" t="s">
        <v>3874</v>
      </c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53"/>
      <c r="CY79" s="10" t="s">
        <v>4366</v>
      </c>
      <c r="CZ79" s="183" t="s">
        <v>4443</v>
      </c>
      <c r="DA79" s="184" t="s">
        <v>4443</v>
      </c>
      <c r="DB79" s="9" t="s">
        <v>67</v>
      </c>
      <c r="DC79" s="9" t="s">
        <v>67</v>
      </c>
      <c r="DD79" s="15" t="s">
        <v>4948</v>
      </c>
      <c r="DE79" s="202" t="s">
        <v>4185</v>
      </c>
      <c r="DF79" s="202" t="s">
        <v>4409</v>
      </c>
      <c r="DG79" s="12"/>
      <c r="DH79" s="12"/>
      <c r="DI79" s="9" t="s">
        <v>4872</v>
      </c>
      <c r="DJ79" s="12"/>
    </row>
    <row r="80" spans="1:114" ht="79.2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84">
        <v>43454</v>
      </c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2"/>
      <c r="BX80" s="12">
        <v>4</v>
      </c>
      <c r="BY80" s="12">
        <v>3.33</v>
      </c>
      <c r="BZ80" s="12"/>
      <c r="CA80" s="12"/>
      <c r="CB80" s="12" t="s">
        <v>1318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3269</v>
      </c>
      <c r="CX80" s="53"/>
      <c r="CY80" s="45" t="s">
        <v>4030</v>
      </c>
      <c r="CZ80" s="183" t="s">
        <v>4443</v>
      </c>
      <c r="DA80" s="184" t="s">
        <v>4443</v>
      </c>
      <c r="DB80" s="9" t="s">
        <v>674</v>
      </c>
      <c r="DC80" s="9" t="s">
        <v>152</v>
      </c>
      <c r="DD80" s="15" t="s">
        <v>4946</v>
      </c>
      <c r="DE80" s="202" t="s">
        <v>4186</v>
      </c>
      <c r="DF80" s="202" t="s">
        <v>4409</v>
      </c>
      <c r="DG80" s="12"/>
      <c r="DH80" s="12"/>
      <c r="DI80" s="9" t="s">
        <v>4872</v>
      </c>
      <c r="DJ80" s="12"/>
    </row>
    <row r="81" spans="1:124" ht="78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84">
        <v>43454</v>
      </c>
      <c r="BR81" s="4" t="s">
        <v>1243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1321</v>
      </c>
      <c r="CX81" s="53"/>
      <c r="CY81" s="4" t="s">
        <v>4047</v>
      </c>
      <c r="CZ81" s="183" t="s">
        <v>4443</v>
      </c>
      <c r="DA81" s="184" t="s">
        <v>4443</v>
      </c>
      <c r="DB81" s="9" t="s">
        <v>142</v>
      </c>
      <c r="DC81" s="9" t="s">
        <v>142</v>
      </c>
      <c r="DD81" s="15" t="s">
        <v>4979</v>
      </c>
      <c r="DE81" s="202" t="s">
        <v>4187</v>
      </c>
      <c r="DF81" s="12"/>
      <c r="DG81" s="12"/>
      <c r="DH81" s="12"/>
      <c r="DI81" s="9" t="s">
        <v>4872</v>
      </c>
      <c r="DJ81" s="12"/>
    </row>
    <row r="82" spans="1:124" ht="52.8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333" t="s">
        <v>3996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8</v>
      </c>
      <c r="BY82" s="4">
        <v>4.6500000000000004</v>
      </c>
      <c r="BZ82" s="4"/>
      <c r="CA82" s="4"/>
      <c r="CB82" s="4" t="s">
        <v>1318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53"/>
      <c r="CY82" s="4" t="s">
        <v>4048</v>
      </c>
      <c r="CZ82" s="183" t="s">
        <v>4443</v>
      </c>
      <c r="DA82" s="184" t="s">
        <v>4443</v>
      </c>
      <c r="DB82" s="9" t="s">
        <v>247</v>
      </c>
      <c r="DC82" s="9" t="s">
        <v>467</v>
      </c>
      <c r="DD82" s="241" t="s">
        <v>4959</v>
      </c>
      <c r="DE82" s="202" t="s">
        <v>4169</v>
      </c>
      <c r="DF82" s="202" t="s">
        <v>4408</v>
      </c>
      <c r="DG82" s="12"/>
      <c r="DH82" s="12"/>
      <c r="DI82" s="9" t="s">
        <v>4872</v>
      </c>
      <c r="DJ82" s="12"/>
    </row>
    <row r="83" spans="1:124" ht="78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8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4" t="s">
        <v>1311</v>
      </c>
      <c r="BW83" s="12"/>
      <c r="BX83" s="4">
        <v>9</v>
      </c>
      <c r="BY83" s="4">
        <v>4.9800000000000004</v>
      </c>
      <c r="BZ83" s="4"/>
      <c r="CA83" s="4" t="s">
        <v>3817</v>
      </c>
      <c r="CB83" s="4" t="s">
        <v>2806</v>
      </c>
      <c r="CC83" s="4"/>
      <c r="CD83" s="4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1321</v>
      </c>
      <c r="CX83" s="53"/>
      <c r="CY83" s="4" t="s">
        <v>4047</v>
      </c>
      <c r="CZ83" s="183" t="s">
        <v>4443</v>
      </c>
      <c r="DA83" s="184" t="s">
        <v>4443</v>
      </c>
      <c r="DB83" s="9" t="s">
        <v>89</v>
      </c>
      <c r="DC83" s="9" t="s">
        <v>89</v>
      </c>
      <c r="DD83" s="15" t="s">
        <v>4944</v>
      </c>
      <c r="DE83" s="202" t="s">
        <v>4189</v>
      </c>
      <c r="DF83" s="12"/>
      <c r="DG83" s="12"/>
      <c r="DH83" s="12"/>
      <c r="DI83" s="9" t="s">
        <v>4872</v>
      </c>
      <c r="DJ83" s="12"/>
    </row>
    <row r="84" spans="1:124" s="330" customFormat="1" ht="93.6" x14ac:dyDescent="0.3">
      <c r="A84" s="324" t="s">
        <v>1096</v>
      </c>
      <c r="B84" s="325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322" t="s">
        <v>738</v>
      </c>
      <c r="M84" s="322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322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322" t="s">
        <v>739</v>
      </c>
      <c r="AY84" s="4"/>
      <c r="AZ84" s="8"/>
      <c r="BA84" s="8"/>
      <c r="BB84" s="322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322" t="s">
        <v>2870</v>
      </c>
      <c r="BN84" s="4" t="s">
        <v>2868</v>
      </c>
      <c r="BO84" s="4"/>
      <c r="BP84" s="8"/>
      <c r="BQ84" s="326">
        <v>43454</v>
      </c>
      <c r="BR84" s="322" t="s">
        <v>1243</v>
      </c>
      <c r="BS84" s="12"/>
      <c r="BT84" s="12" t="s">
        <v>1243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2</v>
      </c>
      <c r="BY84" s="12">
        <v>2.67</v>
      </c>
      <c r="BZ84" s="12"/>
      <c r="CA84" s="12"/>
      <c r="CB84" s="12" t="s">
        <v>52</v>
      </c>
      <c r="CC84" s="24">
        <v>0.05</v>
      </c>
      <c r="CD84" s="15" t="s">
        <v>2806</v>
      </c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3291</v>
      </c>
      <c r="CX84" s="53"/>
      <c r="CY84" s="321" t="s">
        <v>4049</v>
      </c>
      <c r="CZ84" s="327" t="s">
        <v>4443</v>
      </c>
      <c r="DA84" s="331" t="s">
        <v>4443</v>
      </c>
      <c r="DB84" s="243" t="s">
        <v>118</v>
      </c>
      <c r="DC84" s="243" t="s">
        <v>118</v>
      </c>
      <c r="DD84" s="334" t="s">
        <v>4980</v>
      </c>
      <c r="DE84" s="202" t="s">
        <v>4172</v>
      </c>
      <c r="DF84" s="12"/>
      <c r="DG84" s="12"/>
      <c r="DH84" s="12"/>
      <c r="DI84" s="243" t="s">
        <v>4870</v>
      </c>
      <c r="DJ84" s="328"/>
      <c r="DK84" s="329"/>
      <c r="DL84" s="329"/>
      <c r="DM84" s="329"/>
      <c r="DN84" s="329"/>
      <c r="DO84" s="329"/>
      <c r="DP84" s="329"/>
      <c r="DQ84" s="329"/>
      <c r="DR84" s="329"/>
      <c r="DS84" s="329"/>
      <c r="DT84" s="329"/>
    </row>
    <row r="85" spans="1:124" ht="78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84">
        <v>38965</v>
      </c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3</v>
      </c>
      <c r="BY85" s="4">
        <v>3</v>
      </c>
      <c r="BZ85" s="4"/>
      <c r="CA85" s="4"/>
      <c r="CB85" s="4" t="s">
        <v>52</v>
      </c>
      <c r="CC85" s="4" t="s">
        <v>3110</v>
      </c>
      <c r="CD85" s="10" t="s">
        <v>3874</v>
      </c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2816</v>
      </c>
      <c r="CX85" s="53"/>
      <c r="CY85" s="4" t="s">
        <v>4050</v>
      </c>
      <c r="CZ85" s="183" t="s">
        <v>4443</v>
      </c>
      <c r="DA85" s="183" t="s">
        <v>4443</v>
      </c>
      <c r="DB85" s="9" t="s">
        <v>582</v>
      </c>
      <c r="DC85" s="9" t="s">
        <v>582</v>
      </c>
      <c r="DD85" s="241" t="s">
        <v>4952</v>
      </c>
      <c r="DE85" s="202" t="s">
        <v>4190</v>
      </c>
      <c r="DF85" s="12"/>
      <c r="DG85" s="12"/>
      <c r="DH85" s="12"/>
      <c r="DI85" s="9" t="s">
        <v>4872</v>
      </c>
      <c r="DJ85" s="12"/>
    </row>
    <row r="86" spans="1:124" ht="62.4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332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12" t="s">
        <v>1311</v>
      </c>
      <c r="BW86" s="12"/>
      <c r="BX86" s="12">
        <v>9</v>
      </c>
      <c r="BY86" s="12">
        <v>4.9800000000000004</v>
      </c>
      <c r="BZ86" s="12"/>
      <c r="CA86" s="12"/>
      <c r="CB86" s="12" t="s">
        <v>2967</v>
      </c>
      <c r="CC86" s="12"/>
      <c r="CD86" s="12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53"/>
      <c r="CY86" s="4" t="s">
        <v>4029</v>
      </c>
      <c r="CZ86" s="183" t="s">
        <v>4443</v>
      </c>
      <c r="DA86" s="181"/>
      <c r="DB86" s="9" t="s">
        <v>246</v>
      </c>
      <c r="DC86" s="9" t="s">
        <v>246</v>
      </c>
      <c r="DD86" s="91" t="s">
        <v>4960</v>
      </c>
      <c r="DE86" s="202" t="s">
        <v>4192</v>
      </c>
      <c r="DF86" s="12"/>
      <c r="DG86" s="12"/>
      <c r="DH86" s="12"/>
      <c r="DI86" s="9" t="s">
        <v>4872</v>
      </c>
      <c r="DJ86" s="12"/>
    </row>
    <row r="87" spans="1:124" ht="60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84">
        <v>43454</v>
      </c>
      <c r="BR87" s="4" t="s">
        <v>1243</v>
      </c>
      <c r="BS87" s="12" t="s">
        <v>3881</v>
      </c>
      <c r="BT87" s="12"/>
      <c r="BU87" s="12" t="str">
        <f>INDEX([1]DATA!$O$10:$O$285,MATCH(B87,[1]DATA!$C$10:$C$285,0))</f>
        <v>V.07.01.03</v>
      </c>
      <c r="BV87" s="4" t="s">
        <v>1311</v>
      </c>
      <c r="BW87" s="15" t="s">
        <v>3227</v>
      </c>
      <c r="BX87" s="4">
        <v>9</v>
      </c>
      <c r="BY87" s="4">
        <v>4.9800000000000004</v>
      </c>
      <c r="BZ87" s="10" t="s">
        <v>3105</v>
      </c>
      <c r="CA87" s="4" t="s">
        <v>3107</v>
      </c>
      <c r="CB87" s="10" t="s">
        <v>3105</v>
      </c>
      <c r="CC87" s="4" t="s">
        <v>3108</v>
      </c>
      <c r="CD87" s="4" t="s">
        <v>3105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53"/>
      <c r="CY87" s="4" t="s">
        <v>4047</v>
      </c>
      <c r="CZ87" s="183" t="s">
        <v>4443</v>
      </c>
      <c r="DA87" s="181"/>
      <c r="DB87" s="9" t="s">
        <v>378</v>
      </c>
      <c r="DC87" s="9" t="s">
        <v>378</v>
      </c>
      <c r="DD87" s="91" t="s">
        <v>4945</v>
      </c>
      <c r="DE87" s="202" t="s">
        <v>4192</v>
      </c>
      <c r="DF87" s="12"/>
      <c r="DG87" s="12"/>
      <c r="DH87" s="12"/>
      <c r="DI87" s="9" t="s">
        <v>4872</v>
      </c>
      <c r="DJ87" s="12"/>
    </row>
    <row r="88" spans="1:124" ht="46.8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332">
        <v>43393</v>
      </c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9</v>
      </c>
      <c r="BY88" s="4">
        <v>4.9800000000000004</v>
      </c>
      <c r="BZ88" s="10" t="s">
        <v>3105</v>
      </c>
      <c r="CA88" s="4" t="s">
        <v>2971</v>
      </c>
      <c r="CB88" s="10" t="s">
        <v>3105</v>
      </c>
      <c r="CC88" s="4" t="s">
        <v>3109</v>
      </c>
      <c r="CD88" s="10" t="s">
        <v>3105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12" t="s">
        <v>1321</v>
      </c>
      <c r="CX88" s="53"/>
      <c r="CY88" s="4" t="s">
        <v>4051</v>
      </c>
      <c r="CZ88" s="183" t="s">
        <v>4443</v>
      </c>
      <c r="DA88" s="181"/>
      <c r="DB88" s="9" t="s">
        <v>378</v>
      </c>
      <c r="DC88" s="9" t="s">
        <v>378</v>
      </c>
      <c r="DD88" s="241" t="s">
        <v>4956</v>
      </c>
      <c r="DE88" s="9" t="s">
        <v>4872</v>
      </c>
      <c r="DF88" s="12"/>
      <c r="DG88" s="12"/>
      <c r="DH88" s="12"/>
      <c r="DI88" s="9" t="s">
        <v>4872</v>
      </c>
      <c r="DJ88" s="12"/>
    </row>
    <row r="89" spans="1:124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84">
        <v>41354</v>
      </c>
      <c r="BR89" s="4" t="s">
        <v>34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2</v>
      </c>
      <c r="BY89" s="12">
        <v>2.67</v>
      </c>
      <c r="BZ89" s="12"/>
      <c r="CA89" s="12"/>
      <c r="CB89" s="12"/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34</v>
      </c>
      <c r="CX89" s="53"/>
      <c r="CY89" s="4" t="s">
        <v>4052</v>
      </c>
      <c r="CZ89" s="183" t="s">
        <v>4443</v>
      </c>
      <c r="DA89" s="183" t="s">
        <v>4443</v>
      </c>
      <c r="DB89" s="13" t="s">
        <v>2807</v>
      </c>
      <c r="DC89" s="13" t="s">
        <v>2806</v>
      </c>
      <c r="DD89" s="90" t="s">
        <v>4981</v>
      </c>
      <c r="DE89" s="202" t="s">
        <v>4194</v>
      </c>
      <c r="DF89" s="12"/>
      <c r="DG89" s="12"/>
      <c r="DH89" s="12"/>
      <c r="DI89" s="13" t="s">
        <v>4870</v>
      </c>
      <c r="DJ89" s="12"/>
    </row>
    <row r="90" spans="1:124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84">
        <v>39772</v>
      </c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1</v>
      </c>
      <c r="BY90" s="12">
        <v>2.34</v>
      </c>
      <c r="BZ90" s="23" t="s">
        <v>2986</v>
      </c>
      <c r="CA90" s="12"/>
      <c r="CB90" s="12"/>
      <c r="CC90" s="12"/>
      <c r="CD90" s="12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12" t="s">
        <v>1321</v>
      </c>
      <c r="CX90" s="53"/>
      <c r="CY90" s="10" t="s">
        <v>4053</v>
      </c>
      <c r="CZ90" s="183" t="s">
        <v>4443</v>
      </c>
      <c r="DA90" s="181"/>
      <c r="DB90" s="23" t="s">
        <v>2986</v>
      </c>
      <c r="DC90" s="23" t="s">
        <v>2994</v>
      </c>
      <c r="DD90" s="90" t="s">
        <v>4964</v>
      </c>
      <c r="DE90" s="202" t="s">
        <v>4195</v>
      </c>
      <c r="DF90" s="12"/>
      <c r="DG90" s="12"/>
      <c r="DH90" s="12"/>
      <c r="DI90" s="13" t="s">
        <v>4870</v>
      </c>
      <c r="DJ90" s="12"/>
    </row>
    <row r="91" spans="1:124" ht="79.2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10" t="s">
        <v>3999</v>
      </c>
      <c r="BR91" s="4" t="s">
        <v>50</v>
      </c>
      <c r="BS91" s="12"/>
      <c r="BT91" s="12"/>
      <c r="BU91" s="12" t="str">
        <f>INDEX([1]DATA!$O$10:$O$285,MATCH(B91,[1]DATA!$C$10:$C$285,0))</f>
        <v>V.07.01.03</v>
      </c>
      <c r="BV91" s="12" t="s">
        <v>1311</v>
      </c>
      <c r="BW91" s="12"/>
      <c r="BX91" s="12">
        <v>9</v>
      </c>
      <c r="BY91" s="12">
        <v>4.9800000000000004</v>
      </c>
      <c r="BZ91" s="12"/>
      <c r="CA91" s="12"/>
      <c r="CB91" s="12" t="s">
        <v>2873</v>
      </c>
      <c r="CC91" s="12"/>
      <c r="CD91" s="12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50</v>
      </c>
      <c r="CX91" s="53"/>
      <c r="CY91" s="10" t="s">
        <v>4054</v>
      </c>
      <c r="CZ91" s="183" t="s">
        <v>4443</v>
      </c>
      <c r="DA91" s="183" t="s">
        <v>4443</v>
      </c>
      <c r="DB91" s="9" t="s">
        <v>43</v>
      </c>
      <c r="DC91" s="9" t="s">
        <v>44</v>
      </c>
      <c r="DD91" s="241" t="s">
        <v>4982</v>
      </c>
      <c r="DE91" s="202" t="s">
        <v>4411</v>
      </c>
      <c r="DF91" s="12"/>
      <c r="DG91" s="12"/>
      <c r="DH91" s="12"/>
      <c r="DI91" s="9" t="s">
        <v>4872</v>
      </c>
      <c r="DJ91" s="12"/>
    </row>
    <row r="92" spans="1:124" ht="60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10" t="s">
        <v>3186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9</v>
      </c>
      <c r="BY92" s="12">
        <v>4.9800000000000004</v>
      </c>
      <c r="BZ92" s="17">
        <v>43466</v>
      </c>
      <c r="CA92" s="12"/>
      <c r="CB92" s="17" t="s">
        <v>2877</v>
      </c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2816</v>
      </c>
      <c r="CX92" s="53"/>
      <c r="CY92" s="4" t="s">
        <v>4055</v>
      </c>
      <c r="CZ92" s="183" t="s">
        <v>4443</v>
      </c>
      <c r="DA92" s="183" t="s">
        <v>4443</v>
      </c>
      <c r="DB92" s="9" t="s">
        <v>214</v>
      </c>
      <c r="DC92" s="9" t="s">
        <v>213</v>
      </c>
      <c r="DD92" s="91" t="s">
        <v>4960</v>
      </c>
      <c r="DE92" s="202" t="s">
        <v>4192</v>
      </c>
      <c r="DF92" s="12"/>
      <c r="DG92" s="12"/>
      <c r="DH92" s="12"/>
      <c r="DI92" s="9" t="s">
        <v>4872</v>
      </c>
      <c r="DJ92" s="12"/>
    </row>
    <row r="93" spans="1:124" ht="78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332">
        <v>41789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9</v>
      </c>
      <c r="BY93" s="12">
        <v>4.9800000000000004</v>
      </c>
      <c r="BZ93" s="17">
        <v>43466</v>
      </c>
      <c r="CA93" s="12"/>
      <c r="CB93" s="17" t="s">
        <v>2877</v>
      </c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1321</v>
      </c>
      <c r="CX93" s="53"/>
      <c r="CY93" s="4" t="s">
        <v>4056</v>
      </c>
      <c r="CZ93" s="183" t="s">
        <v>4443</v>
      </c>
      <c r="DA93" s="181"/>
      <c r="DB93" s="9" t="s">
        <v>246</v>
      </c>
      <c r="DC93" s="9" t="s">
        <v>246</v>
      </c>
      <c r="DD93" s="15" t="s">
        <v>4942</v>
      </c>
      <c r="DE93" s="202" t="s">
        <v>4413</v>
      </c>
      <c r="DF93" s="12"/>
      <c r="DG93" s="12"/>
      <c r="DH93" s="12"/>
      <c r="DI93" s="9" t="s">
        <v>4872</v>
      </c>
      <c r="DJ93" s="12"/>
    </row>
    <row r="94" spans="1:124" ht="75.599999999999994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332">
        <v>43349</v>
      </c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4" t="s">
        <v>1311</v>
      </c>
      <c r="BW94" s="12"/>
      <c r="BX94" s="4">
        <v>6</v>
      </c>
      <c r="BY94" s="4">
        <v>3.99</v>
      </c>
      <c r="BZ94" s="4"/>
      <c r="CA94" s="4"/>
      <c r="CB94" s="4" t="s">
        <v>1318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3"/>
      <c r="CY94" s="10" t="s">
        <v>4057</v>
      </c>
      <c r="CZ94" s="183" t="s">
        <v>4443</v>
      </c>
      <c r="DA94" s="183" t="s">
        <v>4443</v>
      </c>
      <c r="DB94" s="9" t="s">
        <v>194</v>
      </c>
      <c r="DC94" s="9" t="s">
        <v>194</v>
      </c>
      <c r="DD94" s="241" t="s">
        <v>4955</v>
      </c>
      <c r="DE94" s="202" t="s">
        <v>4414</v>
      </c>
      <c r="DF94" s="12"/>
      <c r="DG94" s="12"/>
      <c r="DH94" s="12"/>
      <c r="DI94" s="9" t="s">
        <v>4872</v>
      </c>
      <c r="DJ94" s="12"/>
    </row>
    <row r="95" spans="1:124" ht="60.6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84">
        <v>43543</v>
      </c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4" t="s">
        <v>1311</v>
      </c>
      <c r="BW95" s="12"/>
      <c r="BX95" s="4">
        <v>8</v>
      </c>
      <c r="BY95" s="4">
        <v>4.6500000000000004</v>
      </c>
      <c r="BZ95" s="4"/>
      <c r="CA95" s="4"/>
      <c r="CB95" s="4" t="s">
        <v>1318</v>
      </c>
      <c r="CC95" s="4"/>
      <c r="CD95" s="4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10" t="s">
        <v>3270</v>
      </c>
      <c r="CX95" s="53"/>
      <c r="CY95" s="10" t="s">
        <v>4058</v>
      </c>
      <c r="CZ95" s="183" t="s">
        <v>4443</v>
      </c>
      <c r="DA95" s="181"/>
      <c r="DB95" s="9" t="s">
        <v>102</v>
      </c>
      <c r="DC95" s="9" t="s">
        <v>103</v>
      </c>
      <c r="DD95" s="91" t="s">
        <v>4983</v>
      </c>
      <c r="DE95" s="202" t="s">
        <v>4415</v>
      </c>
      <c r="DF95" s="12"/>
      <c r="DG95" s="12"/>
      <c r="DH95" s="12"/>
      <c r="DI95" s="9" t="s">
        <v>4872</v>
      </c>
      <c r="DJ95" s="12"/>
    </row>
    <row r="96" spans="1:124" ht="60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84">
        <v>37058</v>
      </c>
      <c r="BR96" s="4" t="s">
        <v>3933</v>
      </c>
      <c r="BS96" s="12"/>
      <c r="BT96" s="12"/>
      <c r="BU96" s="12" t="str">
        <f>INDEX([1]DATA!$O$10:$O$285,MATCH(B96,[1]DATA!$C$10:$C$285,0))</f>
        <v>V.07.01.03</v>
      </c>
      <c r="BV96" s="4" t="s">
        <v>1311</v>
      </c>
      <c r="BW96" s="12"/>
      <c r="BX96" s="4">
        <v>6</v>
      </c>
      <c r="BY96" s="4">
        <v>3.99</v>
      </c>
      <c r="BZ96" s="4"/>
      <c r="CA96" s="4"/>
      <c r="CB96" s="4" t="s">
        <v>91</v>
      </c>
      <c r="CC96" s="4"/>
      <c r="CD96" s="4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79</v>
      </c>
      <c r="CX96" s="52" t="s">
        <v>3965</v>
      </c>
      <c r="CY96" s="10" t="s">
        <v>2003</v>
      </c>
      <c r="CZ96" s="183" t="s">
        <v>4443</v>
      </c>
      <c r="DA96" s="183" t="s">
        <v>4443</v>
      </c>
      <c r="DB96" s="9" t="s">
        <v>43</v>
      </c>
      <c r="DC96" s="9" t="s">
        <v>43</v>
      </c>
      <c r="DD96" s="241"/>
      <c r="DE96" s="202" t="s">
        <v>4196</v>
      </c>
      <c r="DF96" s="12"/>
      <c r="DG96" s="12"/>
      <c r="DH96" s="12"/>
      <c r="DI96" s="9"/>
      <c r="DJ96" s="12"/>
    </row>
    <row r="97" spans="1:114" ht="60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84">
        <v>37694</v>
      </c>
      <c r="BR97" s="4" t="s">
        <v>34</v>
      </c>
      <c r="BS97" s="12"/>
      <c r="BT97" s="12"/>
      <c r="BU97" s="12" t="str">
        <f>INDEX([1]DATA!$O$10:$O$285,MATCH(B97,[1]DATA!$C$10:$C$285,0))</f>
        <v>15.112</v>
      </c>
      <c r="BV97" s="4" t="s">
        <v>80</v>
      </c>
      <c r="BW97" s="12"/>
      <c r="BX97" s="4">
        <v>7</v>
      </c>
      <c r="BY97" s="4">
        <v>6.04</v>
      </c>
      <c r="BZ97" s="4"/>
      <c r="CA97" s="4"/>
      <c r="CB97" s="4" t="s">
        <v>1329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3287</v>
      </c>
      <c r="CX97" s="53"/>
      <c r="CY97" s="4" t="s">
        <v>4059</v>
      </c>
      <c r="CZ97" s="183" t="s">
        <v>4443</v>
      </c>
      <c r="DA97" s="183" t="s">
        <v>4443</v>
      </c>
      <c r="DB97" s="9" t="s">
        <v>170</v>
      </c>
      <c r="DC97" s="9" t="s">
        <v>170</v>
      </c>
      <c r="DD97" s="241"/>
      <c r="DE97" s="202" t="s">
        <v>4198</v>
      </c>
      <c r="DF97" s="12"/>
      <c r="DG97" s="12"/>
      <c r="DH97" s="12"/>
      <c r="DI97" s="9"/>
      <c r="DJ97" s="12"/>
    </row>
    <row r="98" spans="1:114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86">
        <v>40836</v>
      </c>
      <c r="BR98" s="4" t="s">
        <v>34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3</v>
      </c>
      <c r="BY98" s="4">
        <v>3</v>
      </c>
      <c r="BZ98" s="4"/>
      <c r="CA98" s="4"/>
      <c r="CB98" s="4" t="s">
        <v>91</v>
      </c>
      <c r="CC98" s="4" t="s">
        <v>2955</v>
      </c>
      <c r="CD98" s="10" t="s">
        <v>3284</v>
      </c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34</v>
      </c>
      <c r="CX98" s="53"/>
      <c r="CY98" s="10" t="s">
        <v>4060</v>
      </c>
      <c r="CZ98" s="183" t="s">
        <v>4443</v>
      </c>
      <c r="DA98" s="183" t="s">
        <v>4443</v>
      </c>
      <c r="DB98" s="9" t="s">
        <v>332</v>
      </c>
      <c r="DC98" s="9" t="s">
        <v>332</v>
      </c>
      <c r="DD98" s="272" t="s">
        <v>4488</v>
      </c>
      <c r="DE98" s="202" t="s">
        <v>4200</v>
      </c>
      <c r="DF98" s="12"/>
      <c r="DG98" s="12"/>
      <c r="DH98" s="12"/>
      <c r="DI98" s="9" t="s">
        <v>4872</v>
      </c>
      <c r="DJ98" s="12"/>
    </row>
    <row r="99" spans="1:114" ht="78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84">
        <v>41859</v>
      </c>
      <c r="BR99" s="4" t="s">
        <v>34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4</v>
      </c>
      <c r="BY99" s="12">
        <v>3.33</v>
      </c>
      <c r="BZ99" s="12"/>
      <c r="CA99" s="12"/>
      <c r="CB99" s="12" t="s">
        <v>2967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34</v>
      </c>
      <c r="CX99" s="53"/>
      <c r="CY99" s="4" t="s">
        <v>4061</v>
      </c>
      <c r="CZ99" s="183" t="s">
        <v>4443</v>
      </c>
      <c r="DA99" s="183" t="s">
        <v>4443</v>
      </c>
      <c r="DB99" s="9" t="s">
        <v>142</v>
      </c>
      <c r="DC99" s="9" t="s">
        <v>142</v>
      </c>
      <c r="DD99" s="241"/>
      <c r="DE99" s="202" t="s">
        <v>4201</v>
      </c>
      <c r="DF99" s="202" t="s">
        <v>4416</v>
      </c>
      <c r="DG99" s="12"/>
      <c r="DH99" s="12"/>
      <c r="DI99" s="9"/>
      <c r="DJ99" s="12"/>
    </row>
    <row r="100" spans="1:114" ht="93.6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84">
        <v>41659</v>
      </c>
      <c r="BR100" s="4" t="s">
        <v>3933</v>
      </c>
      <c r="BS100" s="12"/>
      <c r="BT100" s="12" t="s">
        <v>1243</v>
      </c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4</v>
      </c>
      <c r="BY100" s="4">
        <v>3.33</v>
      </c>
      <c r="BZ100" s="4"/>
      <c r="CA100" s="4"/>
      <c r="CB100" s="4" t="s">
        <v>2967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0" t="s">
        <v>3897</v>
      </c>
      <c r="CX100" s="53"/>
      <c r="CY100" s="10" t="s">
        <v>4062</v>
      </c>
      <c r="CZ100" s="183" t="s">
        <v>4443</v>
      </c>
      <c r="DA100" s="183" t="s">
        <v>4443</v>
      </c>
      <c r="DB100" s="9" t="s">
        <v>139</v>
      </c>
      <c r="DC100" s="9" t="s">
        <v>139</v>
      </c>
      <c r="DD100" s="241"/>
      <c r="DE100" s="202" t="s">
        <v>4202</v>
      </c>
      <c r="DF100" s="12"/>
      <c r="DG100" s="12"/>
      <c r="DH100" s="12"/>
      <c r="DI100" s="9"/>
      <c r="DJ100" s="12"/>
    </row>
    <row r="101" spans="1:114" ht="78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84">
        <v>41949</v>
      </c>
      <c r="BR101" s="4" t="s">
        <v>3933</v>
      </c>
      <c r="BS101" s="12"/>
      <c r="BT101" s="12"/>
      <c r="BU101" s="12" t="str">
        <f>INDEX([1]DATA!$O$10:$O$285,MATCH(B101,[1]DATA!$C$10:$C$285,0))</f>
        <v>V.07.01.03</v>
      </c>
      <c r="BV101" s="4" t="s">
        <v>1311</v>
      </c>
      <c r="BW101" s="12"/>
      <c r="BX101" s="4">
        <v>5</v>
      </c>
      <c r="BY101" s="4">
        <v>3.66</v>
      </c>
      <c r="BZ101" s="4"/>
      <c r="CA101" s="4"/>
      <c r="CB101" s="4" t="s">
        <v>2967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79</v>
      </c>
      <c r="CX101" s="53"/>
      <c r="CY101" s="10" t="s">
        <v>1668</v>
      </c>
      <c r="CZ101" s="183" t="s">
        <v>4443</v>
      </c>
      <c r="DA101" s="183" t="s">
        <v>4443</v>
      </c>
      <c r="DB101" s="9" t="s">
        <v>113</v>
      </c>
      <c r="DC101" s="9" t="s">
        <v>113</v>
      </c>
      <c r="DD101" s="241"/>
      <c r="DE101" s="202" t="s">
        <v>4203</v>
      </c>
      <c r="DF101" s="202" t="s">
        <v>4204</v>
      </c>
      <c r="DG101" s="12"/>
      <c r="DH101" s="12"/>
      <c r="DI101" s="9"/>
      <c r="DJ101" s="12"/>
    </row>
    <row r="102" spans="1:114" ht="93.6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84">
        <v>38251</v>
      </c>
      <c r="BR102" s="4"/>
      <c r="BS102" s="12"/>
      <c r="BT102" s="12"/>
      <c r="BU102" s="12" t="str">
        <f>INDEX([1]DATA!$O$10:$O$285,MATCH(B102,[1]DATA!$C$10:$C$285,0))</f>
        <v>V.07.01.03</v>
      </c>
      <c r="BV102" s="12" t="s">
        <v>1311</v>
      </c>
      <c r="BW102" s="12"/>
      <c r="BX102" s="12">
        <v>4</v>
      </c>
      <c r="BY102" s="12">
        <v>3.33</v>
      </c>
      <c r="BZ102" s="12"/>
      <c r="CA102" s="12"/>
      <c r="CB102" s="12" t="s">
        <v>2967</v>
      </c>
      <c r="CC102" s="12"/>
      <c r="CD102" s="12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1321</v>
      </c>
      <c r="CX102" s="53"/>
      <c r="CY102" s="84"/>
      <c r="CZ102" s="183" t="s">
        <v>4443</v>
      </c>
      <c r="DA102" s="181"/>
      <c r="DB102" s="9" t="s">
        <v>139</v>
      </c>
      <c r="DC102" s="9" t="s">
        <v>139</v>
      </c>
      <c r="DD102" s="1"/>
      <c r="DE102" s="202" t="s">
        <v>4417</v>
      </c>
      <c r="DF102" s="12"/>
      <c r="DG102" s="12"/>
      <c r="DH102" s="12"/>
      <c r="DI102" s="9"/>
      <c r="DJ102" s="12"/>
    </row>
    <row r="103" spans="1:114" ht="62.4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84">
        <v>39447</v>
      </c>
      <c r="BR103" s="4" t="s">
        <v>1243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2806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/>
      <c r="CX103" s="53"/>
      <c r="CY103" s="10" t="s">
        <v>4445</v>
      </c>
      <c r="CZ103" s="183" t="s">
        <v>4443</v>
      </c>
      <c r="DA103" s="181"/>
      <c r="DB103" s="9" t="s">
        <v>572</v>
      </c>
      <c r="DC103" s="9" t="s">
        <v>572</v>
      </c>
      <c r="DD103" s="1"/>
      <c r="DE103" s="202" t="s">
        <v>4205</v>
      </c>
      <c r="DF103" s="12"/>
      <c r="DG103" s="12"/>
      <c r="DH103" s="12"/>
      <c r="DI103" s="9"/>
      <c r="DJ103" s="12"/>
    </row>
    <row r="104" spans="1:114" ht="62.4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84">
        <v>38969</v>
      </c>
      <c r="BR104" s="4" t="s">
        <v>1243</v>
      </c>
      <c r="BS104" s="12"/>
      <c r="BT104" s="12"/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4" t="s">
        <v>1321</v>
      </c>
      <c r="CX104" s="53"/>
      <c r="CY104" s="4" t="s">
        <v>4063</v>
      </c>
      <c r="CZ104" s="183" t="s">
        <v>4443</v>
      </c>
      <c r="DA104" s="181"/>
      <c r="DB104" s="9" t="s">
        <v>139</v>
      </c>
      <c r="DC104" s="9" t="s">
        <v>139</v>
      </c>
      <c r="DD104" s="1"/>
      <c r="DE104" s="202" t="s">
        <v>4206</v>
      </c>
      <c r="DF104" s="12"/>
      <c r="DG104" s="12"/>
      <c r="DH104" s="12"/>
      <c r="DI104" s="9"/>
      <c r="DJ104" s="12"/>
    </row>
    <row r="105" spans="1:114" ht="46.8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84">
        <v>40539</v>
      </c>
      <c r="BR105" s="4" t="s">
        <v>1243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4</v>
      </c>
      <c r="BY105" s="12">
        <v>3.33</v>
      </c>
      <c r="BZ105" s="23" t="s">
        <v>52</v>
      </c>
      <c r="CA105" s="12"/>
      <c r="CB105" s="15" t="s">
        <v>52</v>
      </c>
      <c r="CC105" s="24">
        <v>7.0000000000000007E-2</v>
      </c>
      <c r="CD105" s="25" t="s">
        <v>3105</v>
      </c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1321</v>
      </c>
      <c r="CX105" s="53"/>
      <c r="CY105" s="4" t="s">
        <v>4064</v>
      </c>
      <c r="CZ105" s="183" t="s">
        <v>4443</v>
      </c>
      <c r="DA105" s="181"/>
      <c r="DB105" s="9" t="s">
        <v>246</v>
      </c>
      <c r="DC105" s="9" t="s">
        <v>127</v>
      </c>
      <c r="DD105" s="1"/>
      <c r="DE105" s="202" t="s">
        <v>4207</v>
      </c>
      <c r="DF105" s="12"/>
      <c r="DG105" s="12"/>
      <c r="DH105" s="12"/>
      <c r="DI105" s="9"/>
      <c r="DJ105" s="12"/>
    </row>
    <row r="106" spans="1:114" ht="46.8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84">
        <v>39335</v>
      </c>
      <c r="BR106" s="4" t="s">
        <v>1243</v>
      </c>
      <c r="BS106" s="12"/>
      <c r="BT106" s="12"/>
      <c r="BU106" s="12" t="str">
        <f>INDEX([1]DATA!$O$10:$O$285,MATCH(B106,[1]DATA!$C$10:$C$285,0))</f>
        <v>V.07.01.03</v>
      </c>
      <c r="BV106" s="4" t="s">
        <v>1311</v>
      </c>
      <c r="BW106" s="12"/>
      <c r="BX106" s="4">
        <v>4</v>
      </c>
      <c r="BY106" s="4">
        <v>3.33</v>
      </c>
      <c r="BZ106" s="4"/>
      <c r="CA106" s="4"/>
      <c r="CB106" s="4" t="s">
        <v>2967</v>
      </c>
      <c r="CC106" s="4"/>
      <c r="CD106" s="4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53"/>
      <c r="CY106" s="10" t="s">
        <v>4090</v>
      </c>
      <c r="CZ106" s="183" t="s">
        <v>4443</v>
      </c>
      <c r="DA106" s="181"/>
      <c r="DB106" s="9" t="s">
        <v>139</v>
      </c>
      <c r="DC106" s="9" t="s">
        <v>139</v>
      </c>
      <c r="DD106" s="1"/>
      <c r="DE106" s="202" t="s">
        <v>4208</v>
      </c>
      <c r="DF106" s="12"/>
      <c r="DG106" s="12"/>
      <c r="DH106" s="12"/>
      <c r="DI106" s="9"/>
      <c r="DJ106" s="12"/>
    </row>
    <row r="107" spans="1:114" ht="46.8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84">
        <v>40633</v>
      </c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5" t="s">
        <v>367</v>
      </c>
      <c r="BX107" s="12">
        <v>4</v>
      </c>
      <c r="BY107" s="12">
        <v>3.33</v>
      </c>
      <c r="BZ107" s="15" t="s">
        <v>2957</v>
      </c>
      <c r="CA107" s="12"/>
      <c r="CB107" s="15" t="s">
        <v>2957</v>
      </c>
      <c r="CC107" s="24">
        <v>7.0000000000000007E-2</v>
      </c>
      <c r="CD107" s="15" t="s">
        <v>3105</v>
      </c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2852</v>
      </c>
      <c r="CX107" s="53"/>
      <c r="CY107" s="4" t="s">
        <v>4065</v>
      </c>
      <c r="CZ107" s="183" t="s">
        <v>4443</v>
      </c>
      <c r="DA107" s="183" t="s">
        <v>4443</v>
      </c>
      <c r="DB107" s="9" t="s">
        <v>572</v>
      </c>
      <c r="DC107" s="9" t="s">
        <v>572</v>
      </c>
      <c r="DD107" s="241"/>
      <c r="DE107" s="202" t="s">
        <v>4209</v>
      </c>
      <c r="DF107" s="12"/>
      <c r="DG107" s="12"/>
      <c r="DH107" s="12"/>
      <c r="DI107" s="9"/>
      <c r="DJ107" s="12"/>
    </row>
    <row r="108" spans="1:114" ht="70.8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84">
        <v>38470</v>
      </c>
      <c r="BR108" s="4" t="s">
        <v>34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91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34</v>
      </c>
      <c r="CX108" s="53"/>
      <c r="CY108" s="4" t="s">
        <v>4066</v>
      </c>
      <c r="CZ108" s="183" t="s">
        <v>4443</v>
      </c>
      <c r="DA108" s="183" t="s">
        <v>4443</v>
      </c>
      <c r="DB108" s="9" t="s">
        <v>152</v>
      </c>
      <c r="DC108" s="9" t="s">
        <v>152</v>
      </c>
      <c r="DD108" s="241"/>
      <c r="DE108" s="202" t="s">
        <v>4210</v>
      </c>
      <c r="DF108" s="12"/>
      <c r="DG108" s="12"/>
      <c r="DH108" s="12"/>
      <c r="DI108" s="9"/>
      <c r="DJ108" s="12"/>
    </row>
    <row r="109" spans="1:114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84">
        <v>40358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12"/>
      <c r="CA109" s="12"/>
      <c r="CB109" s="12" t="s">
        <v>2806</v>
      </c>
      <c r="CC109" s="12"/>
      <c r="CD109" s="12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53"/>
      <c r="CY109" s="4" t="s">
        <v>4067</v>
      </c>
      <c r="CZ109" s="183" t="s">
        <v>4443</v>
      </c>
      <c r="DA109" s="181"/>
      <c r="DB109" s="9" t="s">
        <v>105</v>
      </c>
      <c r="DC109" s="9" t="s">
        <v>105</v>
      </c>
      <c r="DD109" s="90" t="s">
        <v>4106</v>
      </c>
      <c r="DE109" s="202" t="s">
        <v>4211</v>
      </c>
      <c r="DF109" s="12"/>
      <c r="DG109" s="12"/>
      <c r="DH109" s="12"/>
      <c r="DI109" s="9" t="s">
        <v>4870</v>
      </c>
      <c r="DJ109" s="12"/>
    </row>
    <row r="110" spans="1:114" ht="69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86">
        <v>42357</v>
      </c>
      <c r="BR110" s="4" t="s">
        <v>34</v>
      </c>
      <c r="BS110" s="12"/>
      <c r="BT110" s="12" t="s">
        <v>34</v>
      </c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5</v>
      </c>
      <c r="BY110" s="4">
        <v>3.66</v>
      </c>
      <c r="BZ110" s="4" t="s">
        <v>2967</v>
      </c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3068</v>
      </c>
      <c r="CX110" s="53"/>
      <c r="CY110" s="10" t="s">
        <v>4089</v>
      </c>
      <c r="CZ110" s="183" t="s">
        <v>4443</v>
      </c>
      <c r="DA110" s="183" t="s">
        <v>4443</v>
      </c>
      <c r="DB110" s="9" t="s">
        <v>558</v>
      </c>
      <c r="DC110" s="9" t="s">
        <v>557</v>
      </c>
      <c r="DD110" s="241"/>
      <c r="DE110" s="202" t="s">
        <v>4418</v>
      </c>
      <c r="DF110" s="12"/>
      <c r="DG110" s="12"/>
      <c r="DH110" s="12"/>
      <c r="DI110" s="9"/>
      <c r="DJ110" s="12"/>
    </row>
    <row r="111" spans="1:114" ht="78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84">
        <v>43026</v>
      </c>
      <c r="BR111" s="4" t="s">
        <v>34</v>
      </c>
      <c r="BS111" s="12"/>
      <c r="BT111" s="12"/>
      <c r="BU111" s="12" t="str">
        <f>INDEX([1]DATA!$O$10:$O$285,MATCH(B111,[1]DATA!$C$10:$C$285,0))</f>
        <v>V.07.01.03</v>
      </c>
      <c r="BV111" s="12" t="s">
        <v>1311</v>
      </c>
      <c r="BW111" s="12"/>
      <c r="BX111" s="12">
        <v>2</v>
      </c>
      <c r="BY111" s="12">
        <v>2.67</v>
      </c>
      <c r="BZ111" s="12"/>
      <c r="CA111" s="12"/>
      <c r="CB111" s="12" t="s">
        <v>91</v>
      </c>
      <c r="CC111" s="24">
        <v>0.05</v>
      </c>
      <c r="CD111" s="15" t="s">
        <v>2967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34</v>
      </c>
      <c r="CX111" s="53"/>
      <c r="CY111" s="10" t="s">
        <v>1336</v>
      </c>
      <c r="CZ111" s="183" t="s">
        <v>4443</v>
      </c>
      <c r="DA111" s="183" t="s">
        <v>4443</v>
      </c>
      <c r="DB111" s="9" t="s">
        <v>225</v>
      </c>
      <c r="DC111" s="9" t="s">
        <v>225</v>
      </c>
      <c r="DD111" s="241"/>
      <c r="DE111" s="202" t="s">
        <v>4212</v>
      </c>
      <c r="DF111" s="202" t="s">
        <v>4419</v>
      </c>
      <c r="DG111" s="12"/>
      <c r="DH111" s="12"/>
      <c r="DI111" s="9"/>
      <c r="DJ111" s="12"/>
    </row>
    <row r="112" spans="1:114" ht="92.4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84">
        <v>37746</v>
      </c>
      <c r="BR112" s="4" t="s">
        <v>1243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5</v>
      </c>
      <c r="BY112" s="4">
        <v>3.66</v>
      </c>
      <c r="BZ112" s="4"/>
      <c r="CA112" s="4"/>
      <c r="CB112" s="4" t="s">
        <v>2967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53"/>
      <c r="CY112" s="4" t="s">
        <v>4030</v>
      </c>
      <c r="CZ112" s="183" t="s">
        <v>4443</v>
      </c>
      <c r="DA112" s="181"/>
      <c r="DB112" s="9" t="s">
        <v>123</v>
      </c>
      <c r="DC112" s="9" t="s">
        <v>123</v>
      </c>
      <c r="DD112" s="1"/>
      <c r="DE112" s="202" t="s">
        <v>4213</v>
      </c>
      <c r="DF112" s="202" t="s">
        <v>4420</v>
      </c>
      <c r="DG112" s="12"/>
      <c r="DH112" s="12"/>
      <c r="DI112" s="9"/>
      <c r="DJ112" s="12"/>
    </row>
    <row r="113" spans="1:114" ht="78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84">
        <v>36983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4</v>
      </c>
      <c r="BY113" s="4">
        <v>3.33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3273</v>
      </c>
      <c r="CX113" s="53"/>
      <c r="CY113" s="4" t="s">
        <v>4068</v>
      </c>
      <c r="CZ113" s="183" t="s">
        <v>4443</v>
      </c>
      <c r="DA113" s="181"/>
      <c r="DB113" s="9" t="s">
        <v>152</v>
      </c>
      <c r="DC113" s="9" t="s">
        <v>152</v>
      </c>
      <c r="DD113" s="1"/>
      <c r="DE113" s="202" t="s">
        <v>4214</v>
      </c>
      <c r="DF113" s="202" t="s">
        <v>4421</v>
      </c>
      <c r="DG113" s="12"/>
      <c r="DH113" s="12"/>
      <c r="DI113" s="9"/>
      <c r="DJ113" s="12"/>
    </row>
    <row r="114" spans="1:114" ht="62.4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84">
        <v>38666</v>
      </c>
      <c r="BR114" s="4" t="s">
        <v>1243</v>
      </c>
      <c r="BS114" s="12"/>
      <c r="BT114" s="12"/>
      <c r="BU114" s="12" t="str">
        <f>INDEX([1]DATA!$O$10:$O$285,MATCH(B114,[1]DATA!$C$10:$C$285,0))</f>
        <v>V.07.01.03</v>
      </c>
      <c r="BV114" s="12" t="s">
        <v>1311</v>
      </c>
      <c r="BW114" s="12"/>
      <c r="BX114" s="12">
        <v>4</v>
      </c>
      <c r="BY114" s="12">
        <v>3.33</v>
      </c>
      <c r="BZ114" s="12"/>
      <c r="CA114" s="12"/>
      <c r="CB114" s="12" t="s">
        <v>1334</v>
      </c>
      <c r="CC114" s="12">
        <v>12</v>
      </c>
      <c r="CD114" s="15" t="s">
        <v>3284</v>
      </c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3269</v>
      </c>
      <c r="CX114" s="53"/>
      <c r="CY114" s="4" t="s">
        <v>4030</v>
      </c>
      <c r="CZ114" s="183" t="s">
        <v>4443</v>
      </c>
      <c r="DA114" s="181"/>
      <c r="DB114" s="9" t="s">
        <v>139</v>
      </c>
      <c r="DC114" s="9" t="s">
        <v>139</v>
      </c>
      <c r="DD114" s="1"/>
      <c r="DE114" s="202" t="s">
        <v>4215</v>
      </c>
      <c r="DF114" s="202" t="s">
        <v>4422</v>
      </c>
      <c r="DG114" s="12"/>
      <c r="DH114" s="12"/>
      <c r="DI114" s="9"/>
      <c r="DJ114" s="12"/>
    </row>
    <row r="115" spans="1:114" ht="78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84">
        <v>39688</v>
      </c>
      <c r="BR115" s="4" t="s">
        <v>3933</v>
      </c>
      <c r="BS115" s="12"/>
      <c r="BT115" s="4" t="s">
        <v>79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4</v>
      </c>
      <c r="BY115" s="12">
        <v>3.33</v>
      </c>
      <c r="BZ115" s="12"/>
      <c r="CA115" s="12"/>
      <c r="CB115" s="12" t="s">
        <v>2967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79</v>
      </c>
      <c r="CX115" s="53"/>
      <c r="CY115" s="4" t="s">
        <v>4069</v>
      </c>
      <c r="CZ115" s="183" t="s">
        <v>4443</v>
      </c>
      <c r="DA115" s="183" t="s">
        <v>4443</v>
      </c>
      <c r="DB115" s="9" t="s">
        <v>139</v>
      </c>
      <c r="DC115" s="9" t="s">
        <v>139</v>
      </c>
      <c r="DD115" s="241"/>
      <c r="DE115" s="202" t="s">
        <v>4423</v>
      </c>
      <c r="DF115" s="12"/>
      <c r="DG115" s="12"/>
      <c r="DH115" s="12"/>
      <c r="DI115" s="9"/>
      <c r="DJ115" s="12"/>
    </row>
    <row r="116" spans="1:114" ht="62.4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84">
        <v>37713</v>
      </c>
      <c r="BR116" s="4" t="s">
        <v>3933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91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79</v>
      </c>
      <c r="CX116" s="53"/>
      <c r="CY116" s="4" t="s">
        <v>4070</v>
      </c>
      <c r="CZ116" s="183" t="s">
        <v>4443</v>
      </c>
      <c r="DA116" s="183" t="s">
        <v>4443</v>
      </c>
      <c r="DB116" s="9" t="s">
        <v>123</v>
      </c>
      <c r="DC116" s="9" t="s">
        <v>123</v>
      </c>
      <c r="DD116" s="241"/>
      <c r="DE116" s="202" t="s">
        <v>4216</v>
      </c>
      <c r="DF116" s="12"/>
      <c r="DG116" s="12"/>
      <c r="DH116" s="12"/>
      <c r="DI116" s="9"/>
      <c r="DJ116" s="12"/>
    </row>
    <row r="117" spans="1:114" ht="78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84">
        <v>43248</v>
      </c>
      <c r="BR117" s="4" t="s">
        <v>34</v>
      </c>
      <c r="BS117" s="12"/>
      <c r="BT117" s="12"/>
      <c r="BU117" s="12" t="str">
        <f>INDEX([1]DATA!$O$10:$O$285,MATCH(B117,[1]DATA!$C$10:$C$285,0))</f>
        <v>V.07.01.03</v>
      </c>
      <c r="BV117" s="12" t="s">
        <v>1311</v>
      </c>
      <c r="BW117" s="12"/>
      <c r="BX117" s="12">
        <v>3</v>
      </c>
      <c r="BY117" s="12">
        <v>3</v>
      </c>
      <c r="BZ117" s="12"/>
      <c r="CA117" s="12"/>
      <c r="CB117" s="12" t="s">
        <v>91</v>
      </c>
      <c r="CC117" s="12"/>
      <c r="CD117" s="12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34</v>
      </c>
      <c r="CX117" s="53"/>
      <c r="CY117" s="4" t="s">
        <v>4066</v>
      </c>
      <c r="CZ117" s="183" t="s">
        <v>4443</v>
      </c>
      <c r="DA117" s="183" t="s">
        <v>4443</v>
      </c>
      <c r="DB117" s="9" t="s">
        <v>225</v>
      </c>
      <c r="DC117" s="9" t="s">
        <v>225</v>
      </c>
      <c r="DD117" s="241"/>
      <c r="DE117" s="202" t="s">
        <v>4217</v>
      </c>
      <c r="DF117" s="202" t="s">
        <v>4424</v>
      </c>
      <c r="DG117" s="12"/>
      <c r="DH117" s="12"/>
      <c r="DI117" s="9"/>
      <c r="DJ117" s="12"/>
    </row>
    <row r="118" spans="1:114" ht="60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10" t="s">
        <v>4000</v>
      </c>
      <c r="BR118" s="4" t="s">
        <v>34</v>
      </c>
      <c r="BS118" s="12"/>
      <c r="BT118" s="12" t="s">
        <v>34</v>
      </c>
      <c r="BU118" s="12" t="str">
        <f>INDEX([1]DATA!$O$10:$O$285,MATCH(B118,[1]DATA!$C$10:$C$285,0))</f>
        <v>V.07.01.03</v>
      </c>
      <c r="BV118" s="4" t="s">
        <v>1311</v>
      </c>
      <c r="BW118" s="15" t="s">
        <v>142</v>
      </c>
      <c r="BX118" s="4">
        <v>4</v>
      </c>
      <c r="BY118" s="4">
        <v>3.33</v>
      </c>
      <c r="BZ118" s="10" t="s">
        <v>1318</v>
      </c>
      <c r="CA118" s="4"/>
      <c r="CB118" s="10" t="s">
        <v>1318</v>
      </c>
      <c r="CC118" s="4" t="s">
        <v>3104</v>
      </c>
      <c r="CD118" s="10" t="s">
        <v>3105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3069</v>
      </c>
      <c r="CX118" s="53"/>
      <c r="CY118" s="4" t="s">
        <v>4071</v>
      </c>
      <c r="CZ118" s="183" t="s">
        <v>4443</v>
      </c>
      <c r="DA118" s="183" t="s">
        <v>4443</v>
      </c>
      <c r="DB118" s="9" t="s">
        <v>139</v>
      </c>
      <c r="DC118" s="9" t="s">
        <v>139</v>
      </c>
      <c r="DD118" s="241"/>
      <c r="DE118" s="202" t="s">
        <v>4218</v>
      </c>
      <c r="DF118" s="12"/>
      <c r="DG118" s="12"/>
      <c r="DH118" s="12"/>
      <c r="DI118" s="9"/>
      <c r="DJ118" s="12"/>
    </row>
    <row r="119" spans="1:114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84">
        <v>40836</v>
      </c>
      <c r="BR119" s="4" t="s">
        <v>34</v>
      </c>
      <c r="BS119" s="12"/>
      <c r="BT119" s="12"/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4</v>
      </c>
      <c r="BY119" s="4">
        <v>3.33</v>
      </c>
      <c r="BZ119" s="10" t="s">
        <v>3812</v>
      </c>
      <c r="CA119" s="4"/>
      <c r="CB119" s="4" t="s">
        <v>3812</v>
      </c>
      <c r="CC119" s="4"/>
      <c r="CD119" s="4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34</v>
      </c>
      <c r="CX119" s="53"/>
      <c r="CY119" s="4" t="s">
        <v>4060</v>
      </c>
      <c r="CZ119" s="183" t="s">
        <v>4443</v>
      </c>
      <c r="DA119" s="183" t="s">
        <v>4443</v>
      </c>
      <c r="DB119" s="13" t="s">
        <v>2806</v>
      </c>
      <c r="DC119" s="13" t="s">
        <v>2806</v>
      </c>
      <c r="DD119" s="242" t="s">
        <v>4484</v>
      </c>
      <c r="DE119" s="202" t="s">
        <v>4425</v>
      </c>
      <c r="DF119" s="202" t="s">
        <v>4426</v>
      </c>
      <c r="DG119" s="12"/>
      <c r="DH119" s="12"/>
      <c r="DI119" s="9" t="s">
        <v>4872</v>
      </c>
      <c r="DJ119" s="12"/>
    </row>
    <row r="120" spans="1:114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84">
        <v>40836</v>
      </c>
      <c r="BR120" s="4" t="s">
        <v>34</v>
      </c>
      <c r="BS120" s="12"/>
      <c r="BT120" s="12"/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3</v>
      </c>
      <c r="BY120" s="12">
        <v>3</v>
      </c>
      <c r="BZ120" s="12" t="s">
        <v>2957</v>
      </c>
      <c r="CA120" s="12"/>
      <c r="CB120" s="12" t="s">
        <v>2957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53"/>
      <c r="CY120" s="4" t="s">
        <v>4072</v>
      </c>
      <c r="CZ120" s="183" t="s">
        <v>4443</v>
      </c>
      <c r="DA120" s="183" t="s">
        <v>4443</v>
      </c>
      <c r="DB120" s="13" t="s">
        <v>2806</v>
      </c>
      <c r="DC120" s="13" t="s">
        <v>2806</v>
      </c>
      <c r="DD120" s="242" t="s">
        <v>4484</v>
      </c>
      <c r="DE120" s="202" t="s">
        <v>4427</v>
      </c>
      <c r="DF120" s="202" t="s">
        <v>4428</v>
      </c>
      <c r="DG120" s="202" t="s">
        <v>4429</v>
      </c>
      <c r="DH120" s="12"/>
      <c r="DI120" s="9" t="s">
        <v>4872</v>
      </c>
      <c r="DJ120" s="12"/>
    </row>
    <row r="121" spans="1:114" ht="62.4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84">
        <v>38636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4" t="s">
        <v>1311</v>
      </c>
      <c r="BW121" s="12"/>
      <c r="BX121" s="4">
        <v>5</v>
      </c>
      <c r="BY121" s="4">
        <v>3.66</v>
      </c>
      <c r="BZ121" s="4"/>
      <c r="CA121" s="4"/>
      <c r="CB121" s="4" t="s">
        <v>2967</v>
      </c>
      <c r="CC121" s="4"/>
      <c r="CD121" s="4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53"/>
      <c r="CY121" s="4" t="s">
        <v>4040</v>
      </c>
      <c r="CZ121" s="184" t="s">
        <v>4443</v>
      </c>
      <c r="DA121" s="184" t="s">
        <v>4443</v>
      </c>
      <c r="DB121" s="9" t="s">
        <v>544</v>
      </c>
      <c r="DC121" s="9" t="s">
        <v>544</v>
      </c>
      <c r="DD121" s="12"/>
      <c r="DE121" s="202" t="s">
        <v>4219</v>
      </c>
      <c r="DF121" s="202" t="s">
        <v>4220</v>
      </c>
      <c r="DG121" s="12"/>
      <c r="DH121" s="12"/>
      <c r="DI121" s="9"/>
      <c r="DJ121" s="12"/>
    </row>
    <row r="122" spans="1:114" ht="60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84">
        <v>34444</v>
      </c>
      <c r="BR122" s="4" t="s">
        <v>3933</v>
      </c>
      <c r="BS122" s="12"/>
      <c r="BT122" s="12"/>
      <c r="BU122" s="12" t="str">
        <f>INDEX([1]DATA!$O$10:$O$285,MATCH(B122,[1]DATA!$C$10:$C$285,0))</f>
        <v>V.07.01.02</v>
      </c>
      <c r="BV122" s="4" t="s">
        <v>2965</v>
      </c>
      <c r="BW122" s="12"/>
      <c r="BX122" s="4">
        <v>4</v>
      </c>
      <c r="BY122" s="4">
        <v>5.42</v>
      </c>
      <c r="BZ122" s="4" t="s">
        <v>2966</v>
      </c>
      <c r="CA122" s="4"/>
      <c r="CB122" s="4" t="s">
        <v>52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10" t="s">
        <v>1448</v>
      </c>
      <c r="CX122" s="53"/>
      <c r="CY122" s="4" t="s">
        <v>4073</v>
      </c>
      <c r="CZ122" s="184" t="s">
        <v>4443</v>
      </c>
      <c r="DA122" s="184" t="s">
        <v>4443</v>
      </c>
      <c r="DB122" s="9" t="s">
        <v>96</v>
      </c>
      <c r="DC122" s="9" t="s">
        <v>96</v>
      </c>
      <c r="DD122" s="12"/>
      <c r="DE122" s="202" t="s">
        <v>4430</v>
      </c>
      <c r="DF122" s="12"/>
      <c r="DG122" s="12"/>
      <c r="DH122" s="12"/>
      <c r="DI122" s="9"/>
      <c r="DJ122" s="12"/>
    </row>
    <row r="123" spans="1:114" ht="60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84">
        <v>38244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12" t="s">
        <v>1311</v>
      </c>
      <c r="BW123" s="12"/>
      <c r="BX123" s="12">
        <v>5</v>
      </c>
      <c r="BY123" s="12">
        <v>3.66</v>
      </c>
      <c r="BZ123" s="17">
        <v>43344</v>
      </c>
      <c r="CA123" s="12"/>
      <c r="CB123" s="17" t="s">
        <v>2967</v>
      </c>
      <c r="CC123" s="12"/>
      <c r="CD123" s="12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53"/>
      <c r="CY123" s="4" t="s">
        <v>4074</v>
      </c>
      <c r="CZ123" s="184" t="s">
        <v>4443</v>
      </c>
      <c r="DA123" s="184" t="s">
        <v>4443</v>
      </c>
      <c r="DB123" s="9" t="s">
        <v>123</v>
      </c>
      <c r="DC123" s="9" t="s">
        <v>135</v>
      </c>
      <c r="DD123" s="12"/>
      <c r="DE123" s="202" t="s">
        <v>4431</v>
      </c>
      <c r="DF123" s="12"/>
      <c r="DG123" s="12"/>
      <c r="DH123" s="12"/>
      <c r="DI123" s="9"/>
      <c r="DJ123" s="12"/>
    </row>
    <row r="124" spans="1:114" ht="60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84">
        <v>42676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5" t="s">
        <v>626</v>
      </c>
      <c r="BX124" s="12">
        <v>3</v>
      </c>
      <c r="BY124" s="12">
        <v>3</v>
      </c>
      <c r="BZ124" s="15" t="s">
        <v>3106</v>
      </c>
      <c r="CA124" s="12"/>
      <c r="CB124" s="12" t="s">
        <v>3106</v>
      </c>
      <c r="CC124" s="24">
        <v>0.06</v>
      </c>
      <c r="CD124" s="17">
        <v>43405</v>
      </c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53"/>
      <c r="CY124" s="4" t="s">
        <v>4075</v>
      </c>
      <c r="CZ124" s="184" t="s">
        <v>4443</v>
      </c>
      <c r="DA124" s="184" t="s">
        <v>4443</v>
      </c>
      <c r="DB124" s="9" t="s">
        <v>242</v>
      </c>
      <c r="DC124" s="9" t="s">
        <v>242</v>
      </c>
      <c r="DD124" s="12"/>
      <c r="DE124" s="202" t="s">
        <v>4432</v>
      </c>
      <c r="DF124" s="12"/>
      <c r="DG124" s="12"/>
      <c r="DH124" s="12"/>
      <c r="DI124" s="9"/>
      <c r="DJ124" s="12"/>
    </row>
    <row r="125" spans="1:114" ht="60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3</v>
      </c>
      <c r="BY125" s="4">
        <v>3</v>
      </c>
      <c r="BZ125" s="4"/>
      <c r="CA125" s="4"/>
      <c r="CB125" s="4" t="s">
        <v>1318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3081</v>
      </c>
      <c r="CY125" s="8"/>
      <c r="CZ125" s="184" t="s">
        <v>4443</v>
      </c>
      <c r="DA125" s="184"/>
      <c r="DB125" s="9" t="s">
        <v>228</v>
      </c>
      <c r="DC125" s="9" t="s">
        <v>228</v>
      </c>
      <c r="DD125" s="15" t="s">
        <v>4893</v>
      </c>
      <c r="DE125" s="12"/>
      <c r="DF125" s="12"/>
      <c r="DG125" s="12"/>
      <c r="DH125" s="12"/>
      <c r="DI125" s="9" t="s">
        <v>4872</v>
      </c>
      <c r="DJ125" s="15" t="s">
        <v>4878</v>
      </c>
    </row>
    <row r="126" spans="1:114" ht="78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8"/>
      <c r="BR126" s="4" t="s">
        <v>34</v>
      </c>
      <c r="BS126" s="12"/>
      <c r="BT126" s="12" t="s">
        <v>34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2</v>
      </c>
      <c r="BY126" s="12">
        <v>2.67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4" t="s">
        <v>3082</v>
      </c>
      <c r="CY126" s="8"/>
      <c r="CZ126" s="184" t="s">
        <v>4443</v>
      </c>
      <c r="DA126" s="184"/>
      <c r="DB126" s="9" t="s">
        <v>715</v>
      </c>
      <c r="DC126" s="9" t="s">
        <v>715</v>
      </c>
      <c r="DD126" s="91" t="s">
        <v>4873</v>
      </c>
      <c r="DE126" s="12"/>
      <c r="DF126" s="12"/>
      <c r="DG126" s="12"/>
      <c r="DH126" s="12"/>
      <c r="DI126" s="9" t="s">
        <v>4872</v>
      </c>
      <c r="DJ126" s="15" t="s">
        <v>4874</v>
      </c>
    </row>
    <row r="127" spans="1:114" ht="46.8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8"/>
      <c r="BR127" s="4" t="s">
        <v>1243</v>
      </c>
      <c r="BS127" s="12"/>
      <c r="BT127" s="12"/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6</v>
      </c>
      <c r="BY127" s="4">
        <v>3.99</v>
      </c>
      <c r="BZ127" s="4"/>
      <c r="CA127" s="4"/>
      <c r="CB127" s="4" t="s">
        <v>1318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1321</v>
      </c>
      <c r="CY127" s="8"/>
      <c r="CZ127" s="184" t="s">
        <v>4443</v>
      </c>
      <c r="DA127" s="184"/>
      <c r="DB127" s="9" t="s">
        <v>43</v>
      </c>
      <c r="DC127" s="9" t="s">
        <v>43</v>
      </c>
      <c r="DD127" s="91"/>
      <c r="DE127" s="12"/>
      <c r="DF127" s="12"/>
      <c r="DG127" s="12"/>
      <c r="DH127" s="12"/>
      <c r="DI127" s="9"/>
      <c r="DJ127" s="12"/>
    </row>
    <row r="128" spans="1:114" ht="46.8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8"/>
      <c r="BR128" s="4" t="s">
        <v>1243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6</v>
      </c>
      <c r="BY128" s="12">
        <v>3.99</v>
      </c>
      <c r="BZ128" s="12"/>
      <c r="CA128" s="12"/>
      <c r="CB128" s="12" t="s">
        <v>1318</v>
      </c>
      <c r="CC128" s="12"/>
      <c r="CD128" s="12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1321</v>
      </c>
      <c r="CY128" s="8"/>
      <c r="CZ128" s="184" t="s">
        <v>4443</v>
      </c>
      <c r="DA128" s="184"/>
      <c r="DB128" s="9" t="s">
        <v>51</v>
      </c>
      <c r="DC128" s="9" t="s">
        <v>51</v>
      </c>
      <c r="DD128" s="91" t="s">
        <v>4962</v>
      </c>
      <c r="DE128" s="12"/>
      <c r="DF128" s="12"/>
      <c r="DG128" s="12"/>
      <c r="DH128" s="12"/>
      <c r="DI128" s="9" t="s">
        <v>4872</v>
      </c>
      <c r="DJ128" s="12"/>
    </row>
    <row r="129" spans="1:114" ht="62.4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8"/>
      <c r="BR129" s="4" t="s">
        <v>34</v>
      </c>
      <c r="BS129" s="12"/>
      <c r="BT129" s="12"/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5</v>
      </c>
      <c r="BY129" s="4">
        <v>3.66</v>
      </c>
      <c r="BZ129" s="4"/>
      <c r="CA129" s="4"/>
      <c r="CB129" s="4" t="s">
        <v>91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2816</v>
      </c>
      <c r="CY129" s="8"/>
      <c r="CZ129" s="184" t="s">
        <v>4443</v>
      </c>
      <c r="DA129" s="184"/>
      <c r="DB129" s="9" t="s">
        <v>520</v>
      </c>
      <c r="DC129" s="9" t="s">
        <v>139</v>
      </c>
      <c r="DD129" s="91" t="s">
        <v>4963</v>
      </c>
      <c r="DE129" s="12"/>
      <c r="DF129" s="12"/>
      <c r="DG129" s="12"/>
      <c r="DH129" s="12"/>
      <c r="DI129" s="9" t="s">
        <v>4872</v>
      </c>
      <c r="DJ129" s="12"/>
    </row>
    <row r="130" spans="1:114" ht="78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8"/>
      <c r="BR130" s="4" t="s">
        <v>34</v>
      </c>
      <c r="BS130" s="12"/>
      <c r="BT130" s="12"/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8</v>
      </c>
      <c r="BY130" s="4">
        <v>4.6500000000000004</v>
      </c>
      <c r="BZ130" s="4"/>
      <c r="CA130" s="4"/>
      <c r="CB130" s="4" t="s">
        <v>2806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2816</v>
      </c>
      <c r="CY130" s="8"/>
      <c r="CZ130" s="184" t="s">
        <v>4443</v>
      </c>
      <c r="DA130" s="184"/>
      <c r="DB130" s="9" t="s">
        <v>246</v>
      </c>
      <c r="DC130" s="9" t="s">
        <v>342</v>
      </c>
      <c r="DD130" s="12"/>
      <c r="DE130" s="12"/>
      <c r="DF130" s="12"/>
      <c r="DG130" s="12"/>
      <c r="DH130" s="12"/>
      <c r="DI130" s="9"/>
      <c r="DJ130" s="12"/>
    </row>
    <row r="131" spans="1:114" ht="62.4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8"/>
      <c r="BR131" s="4" t="s">
        <v>1243</v>
      </c>
      <c r="BS131" s="12"/>
      <c r="BT131" s="12"/>
      <c r="BU131" s="12" t="str">
        <f>INDEX([1]DATA!$O$10:$O$285,MATCH(B131,[1]DATA!$C$10:$C$285,0))</f>
        <v>V.07.01.03</v>
      </c>
      <c r="BV131" s="4" t="s">
        <v>1311</v>
      </c>
      <c r="BW131" s="12"/>
      <c r="BX131" s="4">
        <v>3</v>
      </c>
      <c r="BY131" s="4">
        <v>3</v>
      </c>
      <c r="BZ131" s="4"/>
      <c r="CA131" s="4"/>
      <c r="CB131" s="4" t="s">
        <v>91</v>
      </c>
      <c r="CC131" s="4"/>
      <c r="CD131" s="4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1321</v>
      </c>
      <c r="CY131" s="8"/>
      <c r="CZ131" s="184" t="s">
        <v>4443</v>
      </c>
      <c r="DA131" s="184"/>
      <c r="DB131" s="9" t="s">
        <v>633</v>
      </c>
      <c r="DC131" s="9" t="s">
        <v>142</v>
      </c>
      <c r="DD131" s="12"/>
      <c r="DE131" s="12"/>
      <c r="DF131" s="12"/>
      <c r="DG131" s="12"/>
      <c r="DH131" s="12"/>
      <c r="DI131" s="9"/>
      <c r="DJ131" s="12"/>
    </row>
    <row r="132" spans="1:114" ht="46.8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3</v>
      </c>
      <c r="BY132" s="12">
        <v>3</v>
      </c>
      <c r="BZ132" s="15" t="s">
        <v>1318</v>
      </c>
      <c r="CA132" s="12"/>
      <c r="CB132" s="15" t="s">
        <v>1318</v>
      </c>
      <c r="CC132" s="24">
        <v>0.08</v>
      </c>
      <c r="CD132" s="15" t="s">
        <v>3105</v>
      </c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3269</v>
      </c>
      <c r="CY132" s="8"/>
      <c r="CZ132" s="184" t="s">
        <v>4443</v>
      </c>
      <c r="DA132" s="184"/>
      <c r="DB132" s="9" t="s">
        <v>682</v>
      </c>
      <c r="DC132" s="9" t="s">
        <v>329</v>
      </c>
      <c r="DD132" s="15" t="s">
        <v>4961</v>
      </c>
      <c r="DE132" s="12"/>
      <c r="DF132" s="12"/>
      <c r="DG132" s="12"/>
      <c r="DH132" s="12"/>
      <c r="DI132" s="9" t="s">
        <v>4872</v>
      </c>
      <c r="DJ132" s="12"/>
    </row>
    <row r="133" spans="1:114" ht="60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10" t="s">
        <v>3900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4875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8"/>
      <c r="BR133" s="4" t="s">
        <v>50</v>
      </c>
      <c r="BS133" s="12"/>
      <c r="BT133" s="12"/>
      <c r="BU133" s="12" t="str">
        <f>INDEX([1]DATA!$O$10:$O$285,MATCH(B133,[1]DATA!$C$10:$C$285,0))</f>
        <v>V.07.01.03</v>
      </c>
      <c r="BV133" s="4" t="s">
        <v>1311</v>
      </c>
      <c r="BW133" s="12"/>
      <c r="BX133" s="4">
        <v>9</v>
      </c>
      <c r="BY133" s="4">
        <v>4.9800000000000004</v>
      </c>
      <c r="BZ133" s="4"/>
      <c r="CA133" s="4" t="s">
        <v>3821</v>
      </c>
      <c r="CB133" s="4" t="s">
        <v>2806</v>
      </c>
      <c r="CC133" s="4"/>
      <c r="CD133" s="4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50</v>
      </c>
      <c r="CY133" s="8"/>
      <c r="CZ133" s="184" t="s">
        <v>4443</v>
      </c>
      <c r="DA133" s="184"/>
      <c r="DB133" s="9" t="s">
        <v>84</v>
      </c>
      <c r="DC133" s="9" t="s">
        <v>84</v>
      </c>
      <c r="DD133" s="15" t="s">
        <v>4933</v>
      </c>
      <c r="DE133" s="12"/>
      <c r="DF133" s="12"/>
      <c r="DG133" s="12"/>
      <c r="DH133" s="12"/>
      <c r="DI133" s="9" t="s">
        <v>4872</v>
      </c>
      <c r="DJ133" s="15" t="s">
        <v>4919</v>
      </c>
    </row>
    <row r="134" spans="1:114" ht="78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2</v>
      </c>
      <c r="BY134" s="4">
        <v>2.67</v>
      </c>
      <c r="BZ134" s="4"/>
      <c r="CA134" s="4"/>
      <c r="CB134" s="4" t="s">
        <v>91</v>
      </c>
      <c r="CC134" s="4" t="s">
        <v>3236</v>
      </c>
      <c r="CD134" s="10" t="s">
        <v>2967</v>
      </c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34</v>
      </c>
      <c r="CY134" s="8"/>
      <c r="CZ134" s="184" t="s">
        <v>4443</v>
      </c>
      <c r="DA134" s="184"/>
      <c r="DB134" s="13" t="s">
        <v>2795</v>
      </c>
      <c r="DC134" s="9" t="s">
        <v>734</v>
      </c>
      <c r="DD134" s="15" t="s">
        <v>4934</v>
      </c>
      <c r="DE134" s="12"/>
      <c r="DF134" s="12"/>
      <c r="DG134" s="12"/>
      <c r="DH134" s="12"/>
      <c r="DI134" s="9" t="s">
        <v>4872</v>
      </c>
      <c r="DJ134" s="15" t="s">
        <v>4919</v>
      </c>
    </row>
    <row r="135" spans="1:114" ht="78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311" t="s">
        <v>3894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311" t="s">
        <v>4863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8"/>
      <c r="BR135" s="4" t="s">
        <v>1243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7">
        <v>43551</v>
      </c>
      <c r="BX135" s="4">
        <v>8</v>
      </c>
      <c r="BY135" s="4">
        <v>4.6500000000000004</v>
      </c>
      <c r="BZ135" s="10" t="s">
        <v>2958</v>
      </c>
      <c r="CA135" s="4"/>
      <c r="CB135" s="10" t="s">
        <v>2958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1321</v>
      </c>
      <c r="CY135" s="8"/>
      <c r="CZ135" s="184" t="s">
        <v>4443</v>
      </c>
      <c r="DA135" s="184"/>
      <c r="DB135" s="9" t="s">
        <v>391</v>
      </c>
      <c r="DC135" s="9" t="s">
        <v>392</v>
      </c>
      <c r="DD135" s="91" t="s">
        <v>4868</v>
      </c>
      <c r="DE135" s="12"/>
      <c r="DF135" s="12"/>
      <c r="DG135" s="12"/>
      <c r="DH135" s="12"/>
      <c r="DI135" s="9" t="s">
        <v>4872</v>
      </c>
      <c r="DJ135" s="12"/>
    </row>
    <row r="136" spans="1:114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6" si="6">LEFT(L136,2)</f>
        <v>03</v>
      </c>
      <c r="I136" s="12" t="str">
        <f t="shared" ref="I136:I156" si="7">MID(L136,4,2)</f>
        <v>04</v>
      </c>
      <c r="J136" s="12" t="str">
        <f t="shared" ref="J136:J156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12" t="s">
        <v>1311</v>
      </c>
      <c r="BW136" s="12"/>
      <c r="BX136" s="12">
        <v>2</v>
      </c>
      <c r="BY136" s="12">
        <v>2.67</v>
      </c>
      <c r="BZ136" s="12"/>
      <c r="CA136" s="12"/>
      <c r="CB136" s="12" t="s">
        <v>52</v>
      </c>
      <c r="CC136" s="12"/>
      <c r="CD136" s="12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3077</v>
      </c>
      <c r="CY136" s="8"/>
      <c r="CZ136" s="184" t="s">
        <v>4443</v>
      </c>
      <c r="DA136" s="184"/>
      <c r="DB136" s="9" t="s">
        <v>582</v>
      </c>
      <c r="DC136" s="9" t="s">
        <v>582</v>
      </c>
      <c r="DD136" s="90" t="s">
        <v>4101</v>
      </c>
      <c r="DE136" s="12"/>
      <c r="DF136" s="12"/>
      <c r="DG136" s="12"/>
      <c r="DH136" s="12"/>
      <c r="DI136" s="9" t="s">
        <v>4870</v>
      </c>
      <c r="DJ136" s="12"/>
    </row>
    <row r="137" spans="1:114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2</v>
      </c>
      <c r="BY137" s="12">
        <v>2.67</v>
      </c>
      <c r="BZ137" s="12"/>
      <c r="CA137" s="12"/>
      <c r="CB137" s="12" t="s">
        <v>1334</v>
      </c>
      <c r="CC137" s="12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1321</v>
      </c>
      <c r="CY137" s="8"/>
      <c r="CZ137" s="184" t="s">
        <v>4443</v>
      </c>
      <c r="DA137" s="184"/>
      <c r="DB137" s="9" t="s">
        <v>228</v>
      </c>
      <c r="DC137" s="9" t="s">
        <v>228</v>
      </c>
      <c r="DD137" s="90" t="s">
        <v>4103</v>
      </c>
      <c r="DE137" s="12"/>
      <c r="DF137" s="12"/>
      <c r="DG137" s="12"/>
      <c r="DH137" s="12"/>
      <c r="DI137" s="9" t="s">
        <v>4870</v>
      </c>
      <c r="DJ137" s="12"/>
    </row>
    <row r="138" spans="1:114" ht="78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8"/>
      <c r="BR138" s="4" t="s">
        <v>34</v>
      </c>
      <c r="BS138" s="12"/>
      <c r="BT138" s="12"/>
      <c r="BU138" s="12" t="str">
        <f>INDEX([1]DATA!$O$10:$O$285,MATCH(B138,[1]DATA!$C$10:$C$285,0))</f>
        <v>V.07.01.03</v>
      </c>
      <c r="BV138" s="12" t="s">
        <v>1311</v>
      </c>
      <c r="BW138" s="12"/>
      <c r="BX138" s="12">
        <v>4</v>
      </c>
      <c r="BY138" s="12">
        <v>3.33</v>
      </c>
      <c r="BZ138" s="15" t="s">
        <v>2986</v>
      </c>
      <c r="CA138" s="12"/>
      <c r="CB138" s="15" t="s">
        <v>2986</v>
      </c>
      <c r="CC138" s="24">
        <v>0.08</v>
      </c>
      <c r="CD138" s="17">
        <v>43556</v>
      </c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 t="s">
        <v>34</v>
      </c>
      <c r="CY138" s="8"/>
      <c r="CZ138" s="184" t="s">
        <v>4443</v>
      </c>
      <c r="DA138" s="184"/>
      <c r="DB138" s="9" t="s">
        <v>587</v>
      </c>
      <c r="DC138" s="9" t="s">
        <v>139</v>
      </c>
      <c r="DD138" s="15" t="s">
        <v>4935</v>
      </c>
      <c r="DE138" s="12"/>
      <c r="DF138" s="12"/>
      <c r="DG138" s="12"/>
      <c r="DH138" s="12"/>
      <c r="DI138" s="9" t="s">
        <v>4872</v>
      </c>
      <c r="DJ138" s="15" t="s">
        <v>4939</v>
      </c>
    </row>
    <row r="139" spans="1:114" ht="62.4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8"/>
      <c r="BR139" s="4" t="s">
        <v>34</v>
      </c>
      <c r="BS139" s="12"/>
      <c r="BT139" s="12"/>
      <c r="BU139" s="12" t="str">
        <f>INDEX([1]DATA!$O$10:$O$285,MATCH(B139,[1]DATA!$C$10:$C$285,0))</f>
        <v>V.07.01.03</v>
      </c>
      <c r="BV139" s="12" t="s">
        <v>1311</v>
      </c>
      <c r="BW139" s="12"/>
      <c r="BX139" s="12">
        <v>3</v>
      </c>
      <c r="BY139" s="12">
        <v>3</v>
      </c>
      <c r="BZ139" s="12"/>
      <c r="CA139" s="12"/>
      <c r="CB139" s="12" t="s">
        <v>91</v>
      </c>
      <c r="CC139" s="12"/>
      <c r="CD139" s="12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34</v>
      </c>
      <c r="CY139" s="8"/>
      <c r="CZ139" s="184" t="s">
        <v>4443</v>
      </c>
      <c r="DA139" s="184"/>
      <c r="DB139" s="9" t="s">
        <v>142</v>
      </c>
      <c r="DC139" s="9" t="s">
        <v>142</v>
      </c>
      <c r="DD139" s="15" t="s">
        <v>4938</v>
      </c>
      <c r="DE139" s="12"/>
      <c r="DF139" s="12"/>
      <c r="DG139" s="12"/>
      <c r="DH139" s="12"/>
      <c r="DI139" s="9" t="s">
        <v>4872</v>
      </c>
      <c r="DJ139" s="15" t="s">
        <v>4940</v>
      </c>
    </row>
    <row r="140" spans="1:114" ht="46.8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8"/>
      <c r="BR140" s="4" t="s">
        <v>1243</v>
      </c>
      <c r="BS140" s="12"/>
      <c r="BT140" s="12"/>
      <c r="BU140" s="12" t="str">
        <f>INDEX([1]DATA!$O$10:$O$285,MATCH(B140,[1]DATA!$C$10:$C$285,0))</f>
        <v>V.07.01.03</v>
      </c>
      <c r="BV140" s="12" t="s">
        <v>1311</v>
      </c>
      <c r="BW140" s="12"/>
      <c r="BX140" s="12">
        <v>2</v>
      </c>
      <c r="BY140" s="12">
        <v>2.67</v>
      </c>
      <c r="BZ140" s="12"/>
      <c r="CA140" s="12"/>
      <c r="CB140" s="12" t="s">
        <v>91</v>
      </c>
      <c r="CC140" s="24">
        <v>0.05</v>
      </c>
      <c r="CD140" s="15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1321</v>
      </c>
      <c r="CY140" s="8"/>
      <c r="CZ140" s="184" t="s">
        <v>4443</v>
      </c>
      <c r="DA140" s="184"/>
      <c r="DB140" s="9" t="s">
        <v>332</v>
      </c>
      <c r="DC140" s="9" t="s">
        <v>332</v>
      </c>
      <c r="DD140" s="91" t="s">
        <v>4858</v>
      </c>
      <c r="DE140" s="12"/>
      <c r="DF140" s="12"/>
      <c r="DG140" s="12"/>
      <c r="DH140" s="12"/>
      <c r="DI140" s="9" t="s">
        <v>4872</v>
      </c>
      <c r="DJ140" s="12"/>
    </row>
    <row r="141" spans="1:114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8"/>
      <c r="BR141" s="12" t="s">
        <v>34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2</v>
      </c>
      <c r="BY141" s="12">
        <v>2.67</v>
      </c>
      <c r="BZ141" s="12"/>
      <c r="CA141" s="12"/>
      <c r="CB141" s="12" t="s">
        <v>2806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34</v>
      </c>
      <c r="CY141" s="8"/>
      <c r="CZ141" s="184" t="s">
        <v>4443</v>
      </c>
      <c r="DA141" s="184"/>
      <c r="DB141" s="15" t="s">
        <v>1318</v>
      </c>
      <c r="DC141" s="15" t="s">
        <v>1318</v>
      </c>
      <c r="DD141" s="91" t="s">
        <v>4100</v>
      </c>
      <c r="DE141" s="12"/>
      <c r="DF141" s="12"/>
      <c r="DG141" s="12"/>
      <c r="DH141" s="12"/>
      <c r="DI141" s="9" t="s">
        <v>4870</v>
      </c>
      <c r="DJ141" s="12"/>
    </row>
    <row r="142" spans="1:114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22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12" t="s">
        <v>1321</v>
      </c>
      <c r="CY142" s="8"/>
      <c r="CZ142" s="184" t="s">
        <v>4443</v>
      </c>
      <c r="DA142" s="184"/>
      <c r="DB142" s="15" t="s">
        <v>2806</v>
      </c>
      <c r="DC142" s="15" t="s">
        <v>2806</v>
      </c>
      <c r="DD142" s="90" t="s">
        <v>4093</v>
      </c>
      <c r="DE142" s="12"/>
      <c r="DF142" s="12"/>
      <c r="DG142" s="12"/>
      <c r="DH142" s="12"/>
      <c r="DI142" s="9" t="s">
        <v>4870</v>
      </c>
      <c r="DJ142" s="12"/>
    </row>
    <row r="143" spans="1:114" ht="46.8" x14ac:dyDescent="0.3">
      <c r="A143" s="15" t="s">
        <v>1150</v>
      </c>
      <c r="B143" s="3" t="s">
        <v>507</v>
      </c>
      <c r="C143" s="8"/>
      <c r="D143" s="8"/>
      <c r="E143" s="12" t="s">
        <v>1245</v>
      </c>
      <c r="F143" s="12" t="s">
        <v>1245</v>
      </c>
      <c r="G143" s="4" t="s">
        <v>54</v>
      </c>
      <c r="H143" s="12" t="str">
        <f>LEFT(L143,2)</f>
        <v>10</v>
      </c>
      <c r="I143" s="12" t="str">
        <f>MID(L143,4,2)</f>
        <v>02</v>
      </c>
      <c r="J143" s="12" t="str">
        <f>RIGHT(L143,4)</f>
        <v>1981</v>
      </c>
      <c r="K143" s="4" t="s">
        <v>1353</v>
      </c>
      <c r="L143" s="4" t="s">
        <v>508</v>
      </c>
      <c r="M143" s="4" t="s">
        <v>3220</v>
      </c>
      <c r="N143" s="8"/>
      <c r="O143" s="6" t="s">
        <v>2732</v>
      </c>
      <c r="P143" s="7" t="s">
        <v>2733</v>
      </c>
      <c r="Q143" s="6" t="s">
        <v>1498</v>
      </c>
      <c r="R143" s="6" t="s">
        <v>3318</v>
      </c>
      <c r="S143" s="12" t="s">
        <v>3101</v>
      </c>
      <c r="T143" s="8"/>
      <c r="U143" s="12" t="s">
        <v>1353</v>
      </c>
      <c r="V143" s="6" t="s">
        <v>2734</v>
      </c>
      <c r="W143" s="8"/>
      <c r="X143" s="6" t="s">
        <v>2735</v>
      </c>
      <c r="Y143" s="6" t="s">
        <v>2736</v>
      </c>
      <c r="Z143" s="12" t="s">
        <v>3552</v>
      </c>
      <c r="AA143" s="8"/>
      <c r="AB143" s="9" t="s">
        <v>194</v>
      </c>
      <c r="AC143" s="4" t="s">
        <v>35</v>
      </c>
      <c r="AD143" s="9" t="s">
        <v>194</v>
      </c>
      <c r="AE143" s="4" t="s">
        <v>25</v>
      </c>
      <c r="AF143" s="8"/>
      <c r="AG143" s="9" t="s">
        <v>194</v>
      </c>
      <c r="AH143" s="4" t="s">
        <v>3925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9" t="s">
        <v>120</v>
      </c>
      <c r="AQ143" s="9" t="s">
        <v>1245</v>
      </c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Kỹ sư</v>
      </c>
      <c r="AW143" s="43" t="str">
        <f>INDEX([1]DATA!$X$10:$X$285,MATCH(B143,[1]DATA!$C$10:$C$285,0))</f>
        <v>Kỹ thuật Nữ công</v>
      </c>
      <c r="AX143" s="4" t="s">
        <v>509</v>
      </c>
      <c r="AY143" s="4"/>
      <c r="AZ143" s="8"/>
      <c r="BA143" s="8"/>
      <c r="BB143" s="15" t="s">
        <v>3237</v>
      </c>
      <c r="BC143" s="15"/>
      <c r="BD143" s="12"/>
      <c r="BE143" s="12"/>
      <c r="BF143" s="12"/>
      <c r="BG143" s="8"/>
      <c r="BH143" s="12" t="str">
        <f>INDEX([1]DATA!$Z$10:$Z$285,MATCH(B143,[1]DATA!$C$10:$C$285,0))</f>
        <v>Trung cấp</v>
      </c>
      <c r="BI143" s="4" t="s">
        <v>79</v>
      </c>
      <c r="BJ143" s="4" t="s">
        <v>47</v>
      </c>
      <c r="BK143" s="4" t="s">
        <v>2791</v>
      </c>
      <c r="BL143" s="4" t="s">
        <v>22</v>
      </c>
      <c r="BM143" s="4" t="s">
        <v>2870</v>
      </c>
      <c r="BN143" s="4" t="s">
        <v>3238</v>
      </c>
      <c r="BO143" s="4"/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4" t="s">
        <v>1311</v>
      </c>
      <c r="BW143" s="12"/>
      <c r="BX143" s="4">
        <v>6</v>
      </c>
      <c r="BY143" s="4">
        <v>3.99</v>
      </c>
      <c r="BZ143" s="4"/>
      <c r="CA143" s="4"/>
      <c r="CB143" s="4" t="s">
        <v>1318</v>
      </c>
      <c r="CC143" s="4"/>
      <c r="CD143" s="4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Y143" s="8"/>
      <c r="CZ143" s="184" t="s">
        <v>4443</v>
      </c>
      <c r="DA143" s="184"/>
      <c r="DB143" s="9" t="s">
        <v>194</v>
      </c>
      <c r="DC143" s="9" t="s">
        <v>194</v>
      </c>
      <c r="DD143" s="12"/>
      <c r="DE143" s="12"/>
      <c r="DF143" s="12"/>
      <c r="DG143" s="12"/>
      <c r="DH143" s="12"/>
      <c r="DI143" s="9"/>
      <c r="DJ143" s="12"/>
    </row>
    <row r="144" spans="1:114" ht="60" customHeight="1" x14ac:dyDescent="0.3">
      <c r="A144" s="15" t="s">
        <v>1151</v>
      </c>
      <c r="B144" s="3" t="s">
        <v>111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15</v>
      </c>
      <c r="I144" s="12" t="str">
        <f t="shared" si="7"/>
        <v>04</v>
      </c>
      <c r="J144" s="12" t="str">
        <f t="shared" si="8"/>
        <v>1972</v>
      </c>
      <c r="K144" s="4" t="s">
        <v>1382</v>
      </c>
      <c r="L144" s="4" t="s">
        <v>112</v>
      </c>
      <c r="M144" s="4" t="s">
        <v>1293</v>
      </c>
      <c r="N144" s="8"/>
      <c r="O144" s="11" t="s">
        <v>3175</v>
      </c>
      <c r="P144" s="14" t="s">
        <v>3176</v>
      </c>
      <c r="Q144" s="6" t="s">
        <v>3093</v>
      </c>
      <c r="R144" s="6" t="s">
        <v>3318</v>
      </c>
      <c r="S144" s="12" t="s">
        <v>3101</v>
      </c>
      <c r="T144" s="8"/>
      <c r="U144" s="12" t="s">
        <v>3493</v>
      </c>
      <c r="V144" s="6" t="s">
        <v>2309</v>
      </c>
      <c r="W144" s="8"/>
      <c r="X144" s="6" t="s">
        <v>2310</v>
      </c>
      <c r="Y144" s="21" t="s">
        <v>2311</v>
      </c>
      <c r="Z144" s="12" t="s">
        <v>3761</v>
      </c>
      <c r="AA144" s="8"/>
      <c r="AB144" s="9" t="s">
        <v>113</v>
      </c>
      <c r="AC144" s="12" t="s">
        <v>35</v>
      </c>
      <c r="AD144" s="9" t="s">
        <v>108</v>
      </c>
      <c r="AE144" s="4" t="s">
        <v>25</v>
      </c>
      <c r="AF144" s="8"/>
      <c r="AG144" s="9" t="s">
        <v>113</v>
      </c>
      <c r="AH144" s="4" t="s">
        <v>74</v>
      </c>
      <c r="AI144" s="4" t="s">
        <v>74</v>
      </c>
      <c r="AJ144" s="12"/>
      <c r="AK144" s="9" t="s">
        <v>114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30</v>
      </c>
      <c r="AV144" s="43" t="str">
        <f>INDEX([1]DATA!$W$10:$W$285,MATCH(B144,[1]DATA!$C$10:$C$285,0))</f>
        <v>Tiến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1268</v>
      </c>
      <c r="BC144" s="4" t="s">
        <v>3909</v>
      </c>
      <c r="BD144" s="4" t="s">
        <v>1268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30</v>
      </c>
      <c r="BJ144" s="4" t="s">
        <v>47</v>
      </c>
      <c r="BK144" s="4" t="s">
        <v>22</v>
      </c>
      <c r="BL144" s="4" t="s">
        <v>48</v>
      </c>
      <c r="BM144" s="4" t="s">
        <v>1312</v>
      </c>
      <c r="BN144" s="4" t="s">
        <v>1312</v>
      </c>
      <c r="BO144" s="4" t="s">
        <v>1312</v>
      </c>
      <c r="BP144" s="8"/>
      <c r="BQ144" s="8"/>
      <c r="BR144" s="4" t="s">
        <v>3933</v>
      </c>
      <c r="BS144" s="12"/>
      <c r="BT144" s="12"/>
      <c r="BU144" s="12" t="str">
        <f>INDEX([1]DATA!$O$10:$O$285,MATCH(B144,[1]DATA!$C$10:$C$285,0))</f>
        <v>V.07.01.03</v>
      </c>
      <c r="BV144" s="4" t="s">
        <v>1311</v>
      </c>
      <c r="BW144" s="12"/>
      <c r="BX144" s="4">
        <v>7</v>
      </c>
      <c r="BY144" s="4">
        <v>4.32</v>
      </c>
      <c r="BZ144" s="4"/>
      <c r="CA144" s="4"/>
      <c r="CB144" s="4" t="s">
        <v>1334</v>
      </c>
      <c r="CC144" s="4"/>
      <c r="CD144" s="4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79</v>
      </c>
      <c r="CY144" s="8"/>
      <c r="CZ144" s="184" t="s">
        <v>4443</v>
      </c>
      <c r="DA144" s="184"/>
      <c r="DB144" s="9" t="s">
        <v>113</v>
      </c>
      <c r="DC144" s="9" t="s">
        <v>108</v>
      </c>
      <c r="DD144" s="91" t="s">
        <v>4866</v>
      </c>
      <c r="DE144" s="12"/>
      <c r="DF144" s="12"/>
      <c r="DG144" s="12"/>
      <c r="DH144" s="12"/>
      <c r="DI144" s="9" t="s">
        <v>4872</v>
      </c>
      <c r="DJ144" s="12"/>
    </row>
    <row r="145" spans="1:114" ht="62.4" x14ac:dyDescent="0.3">
      <c r="A145" s="15" t="s">
        <v>1152</v>
      </c>
      <c r="B145" s="3" t="s">
        <v>560</v>
      </c>
      <c r="C145" s="12" t="s">
        <v>1245</v>
      </c>
      <c r="D145" s="12"/>
      <c r="E145" s="12"/>
      <c r="F145" s="12" t="s">
        <v>1245</v>
      </c>
      <c r="G145" s="4" t="s">
        <v>20</v>
      </c>
      <c r="H145" s="12" t="str">
        <f t="shared" si="6"/>
        <v>29</v>
      </c>
      <c r="I145" s="12" t="str">
        <f t="shared" si="7"/>
        <v>07</v>
      </c>
      <c r="J145" s="12" t="str">
        <f t="shared" si="8"/>
        <v>1977</v>
      </c>
      <c r="K145" s="4" t="s">
        <v>1382</v>
      </c>
      <c r="L145" s="4" t="s">
        <v>561</v>
      </c>
      <c r="M145" s="4" t="s">
        <v>1293</v>
      </c>
      <c r="N145" s="8"/>
      <c r="O145" s="6" t="s">
        <v>2653</v>
      </c>
      <c r="P145" s="7" t="s">
        <v>2654</v>
      </c>
      <c r="Q145" s="6" t="s">
        <v>1499</v>
      </c>
      <c r="R145" s="6" t="s">
        <v>3318</v>
      </c>
      <c r="S145" s="12" t="s">
        <v>3101</v>
      </c>
      <c r="T145" s="8"/>
      <c r="U145" s="12" t="s">
        <v>1412</v>
      </c>
      <c r="V145" s="6" t="s">
        <v>2655</v>
      </c>
      <c r="W145" s="8"/>
      <c r="X145" s="6" t="s">
        <v>2656</v>
      </c>
      <c r="Y145" s="6" t="s">
        <v>2657</v>
      </c>
      <c r="Z145" s="12" t="s">
        <v>3762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562</v>
      </c>
      <c r="AH145" s="4" t="s">
        <v>260</v>
      </c>
      <c r="AI145" s="4" t="s">
        <v>2879</v>
      </c>
      <c r="AJ145" s="12"/>
      <c r="AK145" s="10" t="s">
        <v>2877</v>
      </c>
      <c r="AL145" s="12"/>
      <c r="AM145" s="8"/>
      <c r="AN145" s="8"/>
      <c r="AO145" s="8"/>
      <c r="AP145" s="10" t="s">
        <v>2860</v>
      </c>
      <c r="AQ145" s="9" t="s">
        <v>1245</v>
      </c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Quản trị kinh doanh</v>
      </c>
      <c r="AX145" s="4" t="s">
        <v>110</v>
      </c>
      <c r="AY145" s="4"/>
      <c r="AZ145" s="8"/>
      <c r="BA145" s="8"/>
      <c r="BB145" s="4" t="s">
        <v>3302</v>
      </c>
      <c r="BC145" s="4"/>
      <c r="BD145" s="4" t="s">
        <v>1489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1455</v>
      </c>
      <c r="BN145" s="4" t="s">
        <v>60</v>
      </c>
      <c r="BO145" s="4"/>
      <c r="BP145" s="8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4</v>
      </c>
      <c r="BY145" s="12">
        <v>3.33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3084</v>
      </c>
      <c r="CY145" s="8"/>
      <c r="CZ145" s="184" t="s">
        <v>4443</v>
      </c>
      <c r="DA145" s="184"/>
      <c r="DB145" s="9" t="s">
        <v>562</v>
      </c>
      <c r="DC145" s="9" t="s">
        <v>105</v>
      </c>
      <c r="DD145" s="91" t="s">
        <v>4867</v>
      </c>
      <c r="DE145" s="12"/>
      <c r="DF145" s="12"/>
      <c r="DG145" s="12"/>
      <c r="DH145" s="12"/>
      <c r="DI145" s="9" t="s">
        <v>4872</v>
      </c>
      <c r="DJ145" s="12"/>
    </row>
    <row r="146" spans="1:114" ht="62.4" x14ac:dyDescent="0.3">
      <c r="A146" s="15" t="s">
        <v>1153</v>
      </c>
      <c r="B146" s="3" t="s">
        <v>702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1980</v>
      </c>
      <c r="K146" s="4" t="s">
        <v>1342</v>
      </c>
      <c r="L146" s="4" t="s">
        <v>703</v>
      </c>
      <c r="M146" s="4" t="s">
        <v>1293</v>
      </c>
      <c r="N146" s="8"/>
      <c r="O146" s="6" t="s">
        <v>1898</v>
      </c>
      <c r="P146" s="7" t="s">
        <v>1899</v>
      </c>
      <c r="Q146" s="6" t="s">
        <v>1499</v>
      </c>
      <c r="R146" s="6" t="s">
        <v>3318</v>
      </c>
      <c r="S146" s="12" t="s">
        <v>3101</v>
      </c>
      <c r="T146" s="8"/>
      <c r="U146" s="12" t="s">
        <v>3494</v>
      </c>
      <c r="V146" s="6" t="s">
        <v>1900</v>
      </c>
      <c r="W146" s="8"/>
      <c r="X146" s="6" t="s">
        <v>1901</v>
      </c>
      <c r="Y146" s="21" t="s">
        <v>1902</v>
      </c>
      <c r="Z146" s="12" t="s">
        <v>3763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704</v>
      </c>
      <c r="AH146" s="4" t="s">
        <v>260</v>
      </c>
      <c r="AI146" s="4" t="s">
        <v>2881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1483</v>
      </c>
      <c r="BC146" s="10" t="s">
        <v>3916</v>
      </c>
      <c r="BD146" s="4" t="s">
        <v>1244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47</v>
      </c>
      <c r="BK146" s="4" t="s">
        <v>22</v>
      </c>
      <c r="BL146" s="4" t="s">
        <v>22</v>
      </c>
      <c r="BM146" s="4" t="s">
        <v>1312</v>
      </c>
      <c r="BN146" s="4" t="s">
        <v>49</v>
      </c>
      <c r="BO146" s="4" t="s">
        <v>1312</v>
      </c>
      <c r="BP146" s="8"/>
      <c r="BQ146" s="8"/>
      <c r="BR146" s="4" t="s">
        <v>3933</v>
      </c>
      <c r="BS146" s="12"/>
      <c r="BT146" s="12"/>
      <c r="BU146" s="12" t="str">
        <f>INDEX([1]DATA!$O$10:$O$285,MATCH(B146,[1]DATA!$C$10:$C$285,0))</f>
        <v>V.07.01.03</v>
      </c>
      <c r="BV146" s="4" t="s">
        <v>1311</v>
      </c>
      <c r="BW146" s="12"/>
      <c r="BX146" s="4">
        <v>3</v>
      </c>
      <c r="BY146" s="4">
        <v>3</v>
      </c>
      <c r="BZ146" s="4"/>
      <c r="CA146" s="4"/>
      <c r="CB146" s="4" t="s">
        <v>3097</v>
      </c>
      <c r="CC146" s="4"/>
      <c r="CD146" s="4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79</v>
      </c>
      <c r="CY146" s="8"/>
      <c r="CZ146" s="184" t="s">
        <v>4443</v>
      </c>
      <c r="DA146" s="184"/>
      <c r="DB146" s="9" t="s">
        <v>105</v>
      </c>
      <c r="DC146" s="9" t="s">
        <v>105</v>
      </c>
      <c r="DD146" s="90" t="s">
        <v>4111</v>
      </c>
      <c r="DE146" s="12"/>
      <c r="DF146" s="12"/>
      <c r="DG146" s="12"/>
      <c r="DH146" s="12"/>
      <c r="DI146" s="9" t="s">
        <v>4870</v>
      </c>
      <c r="DJ146" s="12"/>
    </row>
    <row r="147" spans="1:114" ht="78" x14ac:dyDescent="0.3">
      <c r="A147" s="15" t="s">
        <v>1154</v>
      </c>
      <c r="B147" s="3" t="s">
        <v>641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18</v>
      </c>
      <c r="I147" s="12" t="str">
        <f t="shared" si="7"/>
        <v>03</v>
      </c>
      <c r="J147" s="12" t="str">
        <f t="shared" si="8"/>
        <v>1982</v>
      </c>
      <c r="K147" s="4" t="s">
        <v>1363</v>
      </c>
      <c r="L147" s="4" t="s">
        <v>642</v>
      </c>
      <c r="M147" s="4" t="s">
        <v>1293</v>
      </c>
      <c r="N147" s="8"/>
      <c r="O147" s="11" t="s">
        <v>2430</v>
      </c>
      <c r="P147" s="14" t="s">
        <v>2431</v>
      </c>
      <c r="Q147" s="6" t="s">
        <v>1656</v>
      </c>
      <c r="R147" s="6" t="s">
        <v>3318</v>
      </c>
      <c r="S147" s="12" t="s">
        <v>3101</v>
      </c>
      <c r="T147" s="8"/>
      <c r="U147" s="12" t="s">
        <v>3495</v>
      </c>
      <c r="V147" s="6" t="s">
        <v>2432</v>
      </c>
      <c r="W147" s="8"/>
      <c r="X147" s="6" t="s">
        <v>2433</v>
      </c>
      <c r="Y147" s="21" t="s">
        <v>2434</v>
      </c>
      <c r="Z147" s="12" t="s">
        <v>3764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142</v>
      </c>
      <c r="AH147" s="4" t="s">
        <v>260</v>
      </c>
      <c r="AI147" s="4" t="s">
        <v>2880</v>
      </c>
      <c r="AJ147" s="12"/>
      <c r="AK147" s="10" t="s">
        <v>2877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Tài chính ngân hàng</v>
      </c>
      <c r="AX147" s="4" t="s">
        <v>644</v>
      </c>
      <c r="AY147" s="4"/>
      <c r="AZ147" s="8"/>
      <c r="BA147" s="8"/>
      <c r="BB147" s="4" t="s">
        <v>3302</v>
      </c>
      <c r="BC147" s="4" t="s">
        <v>1276</v>
      </c>
      <c r="BD147" s="4" t="s">
        <v>1276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8"/>
      <c r="BR147" s="4" t="s">
        <v>34</v>
      </c>
      <c r="BS147" s="12"/>
      <c r="BT147" s="12" t="s">
        <v>34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3</v>
      </c>
      <c r="BY147" s="4">
        <v>3</v>
      </c>
      <c r="BZ147" s="4"/>
      <c r="CA147" s="4"/>
      <c r="CB147" s="4" t="s">
        <v>3813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3085</v>
      </c>
      <c r="CY147" s="8"/>
      <c r="CZ147" s="184" t="s">
        <v>4443</v>
      </c>
      <c r="DA147" s="184"/>
      <c r="DB147" s="9" t="s">
        <v>142</v>
      </c>
      <c r="DC147" s="9" t="s">
        <v>105</v>
      </c>
      <c r="DD147" s="91" t="s">
        <v>4859</v>
      </c>
      <c r="DE147" s="12"/>
      <c r="DF147" s="12"/>
      <c r="DG147" s="12"/>
      <c r="DH147" s="12"/>
      <c r="DI147" s="9" t="s">
        <v>4872</v>
      </c>
      <c r="DJ147" s="12"/>
    </row>
    <row r="148" spans="1:114" ht="78" x14ac:dyDescent="0.3">
      <c r="A148" s="15" t="s">
        <v>1155</v>
      </c>
      <c r="B148" s="3" t="s">
        <v>710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6"/>
        <v>02</v>
      </c>
      <c r="I148" s="12" t="str">
        <f t="shared" si="7"/>
        <v>06</v>
      </c>
      <c r="J148" s="12" t="str">
        <f t="shared" si="8"/>
        <v>1989</v>
      </c>
      <c r="K148" s="4" t="s">
        <v>1345</v>
      </c>
      <c r="L148" s="4" t="s">
        <v>711</v>
      </c>
      <c r="M148" s="4" t="s">
        <v>1293</v>
      </c>
      <c r="N148" s="8"/>
      <c r="O148" s="11" t="s">
        <v>3177</v>
      </c>
      <c r="P148" s="14" t="s">
        <v>3178</v>
      </c>
      <c r="Q148" s="6" t="s">
        <v>3179</v>
      </c>
      <c r="R148" s="6" t="s">
        <v>3318</v>
      </c>
      <c r="S148" s="12" t="s">
        <v>3101</v>
      </c>
      <c r="T148" s="8"/>
      <c r="U148" s="12" t="s">
        <v>3496</v>
      </c>
      <c r="V148" s="6" t="s">
        <v>1503</v>
      </c>
      <c r="W148" s="8"/>
      <c r="X148" s="6" t="s">
        <v>1504</v>
      </c>
      <c r="Y148" s="21" t="s">
        <v>1505</v>
      </c>
      <c r="Z148" s="12" t="s">
        <v>3765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712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Kế toán</v>
      </c>
      <c r="AX148" s="4" t="s">
        <v>241</v>
      </c>
      <c r="AY148" s="4"/>
      <c r="AZ148" s="8"/>
      <c r="BA148" s="8"/>
      <c r="BB148" s="4" t="s">
        <v>1244</v>
      </c>
      <c r="BC148" s="4"/>
      <c r="BD148" s="4" t="s">
        <v>1244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115</v>
      </c>
      <c r="BK148" s="4" t="s">
        <v>22</v>
      </c>
      <c r="BL148" s="4" t="s">
        <v>22</v>
      </c>
      <c r="BM148" s="4" t="s">
        <v>1321</v>
      </c>
      <c r="BN148" s="4" t="s">
        <v>49</v>
      </c>
      <c r="BO148" s="4"/>
      <c r="BP148" s="8"/>
      <c r="BQ148" s="8"/>
      <c r="BR148" s="4" t="s">
        <v>34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91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34</v>
      </c>
      <c r="CY148" s="8"/>
      <c r="CZ148" s="184" t="s">
        <v>4443</v>
      </c>
      <c r="DA148" s="184"/>
      <c r="DB148" s="9" t="s">
        <v>105</v>
      </c>
      <c r="DC148" s="9" t="s">
        <v>105</v>
      </c>
      <c r="DD148" s="90" t="s">
        <v>4483</v>
      </c>
      <c r="DE148" s="12"/>
      <c r="DF148" s="12"/>
      <c r="DG148" s="12"/>
      <c r="DH148" s="12"/>
      <c r="DI148" s="9" t="s">
        <v>4870</v>
      </c>
      <c r="DJ148" s="12"/>
    </row>
    <row r="149" spans="1:114" ht="62.4" x14ac:dyDescent="0.3">
      <c r="A149" s="15" t="s">
        <v>1156</v>
      </c>
      <c r="B149" s="3" t="s">
        <v>700</v>
      </c>
      <c r="C149" s="12" t="s">
        <v>1245</v>
      </c>
      <c r="D149" s="12"/>
      <c r="E149" s="12"/>
      <c r="F149" s="12" t="s">
        <v>1245</v>
      </c>
      <c r="G149" s="4" t="s">
        <v>20</v>
      </c>
      <c r="H149" s="12" t="str">
        <f t="shared" si="6"/>
        <v>23</v>
      </c>
      <c r="I149" s="12" t="str">
        <f t="shared" si="7"/>
        <v>10</v>
      </c>
      <c r="J149" s="12" t="str">
        <f t="shared" si="8"/>
        <v>1990</v>
      </c>
      <c r="K149" s="4" t="s">
        <v>1370</v>
      </c>
      <c r="L149" s="4" t="s">
        <v>701</v>
      </c>
      <c r="M149" s="4" t="s">
        <v>1293</v>
      </c>
      <c r="N149" s="8"/>
      <c r="O149" s="11" t="s">
        <v>3180</v>
      </c>
      <c r="P149" s="14" t="s">
        <v>3181</v>
      </c>
      <c r="Q149" s="6" t="s">
        <v>3093</v>
      </c>
      <c r="R149" s="6" t="s">
        <v>3318</v>
      </c>
      <c r="S149" s="12" t="s">
        <v>3101</v>
      </c>
      <c r="T149" s="8"/>
      <c r="U149" s="12" t="s">
        <v>3333</v>
      </c>
      <c r="V149" s="6" t="s">
        <v>1586</v>
      </c>
      <c r="W149" s="8"/>
      <c r="X149" s="11" t="s">
        <v>1587</v>
      </c>
      <c r="Y149" s="21" t="s">
        <v>1588</v>
      </c>
      <c r="Z149" s="12" t="s">
        <v>3766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339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Luật kinh tế</v>
      </c>
      <c r="AX149" s="4" t="s">
        <v>762</v>
      </c>
      <c r="AY149" s="4"/>
      <c r="AZ149" s="8"/>
      <c r="BA149" s="8"/>
      <c r="BB149" s="4" t="s">
        <v>3083</v>
      </c>
      <c r="BC149" s="4" t="s">
        <v>3909</v>
      </c>
      <c r="BD149" s="4" t="s">
        <v>1483</v>
      </c>
      <c r="BE149" s="4"/>
      <c r="BF149" s="4"/>
      <c r="BG149" s="8"/>
      <c r="BH149" s="12" t="str">
        <f>INDEX([1]DATA!$Z$10:$Z$285,MATCH(B149,[1]DATA!$C$10:$C$285,0))</f>
        <v/>
      </c>
      <c r="BI149" s="4" t="s">
        <v>37</v>
      </c>
      <c r="BJ149" s="4" t="s">
        <v>22</v>
      </c>
      <c r="BK149" s="4" t="s">
        <v>22</v>
      </c>
      <c r="BL149" s="4" t="s">
        <v>22</v>
      </c>
      <c r="BM149" s="4" t="s">
        <v>1455</v>
      </c>
      <c r="BN149" s="4" t="s">
        <v>60</v>
      </c>
      <c r="BO149" s="4"/>
      <c r="BP149" s="8"/>
      <c r="BQ149" s="8"/>
      <c r="BR149" s="4" t="s">
        <v>34</v>
      </c>
      <c r="BS149" s="12"/>
      <c r="BT149" s="12" t="s">
        <v>34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1</v>
      </c>
      <c r="BY149" s="12">
        <v>2.34</v>
      </c>
      <c r="BZ149" s="12"/>
      <c r="CA149" s="12"/>
      <c r="CB149" s="12" t="s">
        <v>91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3086</v>
      </c>
      <c r="CY149" s="8"/>
      <c r="CZ149" s="184" t="s">
        <v>4443</v>
      </c>
      <c r="DA149" s="184"/>
      <c r="DB149" s="9" t="s">
        <v>339</v>
      </c>
      <c r="DC149" s="9" t="s">
        <v>105</v>
      </c>
      <c r="DD149" s="15" t="s">
        <v>4485</v>
      </c>
      <c r="DE149" s="12"/>
      <c r="DF149" s="12"/>
      <c r="DG149" s="12"/>
      <c r="DH149" s="12"/>
      <c r="DI149" s="9" t="s">
        <v>4872</v>
      </c>
      <c r="DJ149" s="12"/>
    </row>
    <row r="150" spans="1:114" ht="46.8" x14ac:dyDescent="0.3">
      <c r="A150" s="15" t="s">
        <v>1157</v>
      </c>
      <c r="B150" s="3" t="s">
        <v>698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20</v>
      </c>
      <c r="I150" s="12" t="str">
        <f t="shared" si="7"/>
        <v>10</v>
      </c>
      <c r="J150" s="12" t="str">
        <f t="shared" si="8"/>
        <v>1983</v>
      </c>
      <c r="K150" s="4" t="s">
        <v>1385</v>
      </c>
      <c r="L150" s="4" t="s">
        <v>676</v>
      </c>
      <c r="M150" s="4" t="s">
        <v>1293</v>
      </c>
      <c r="N150" s="8"/>
      <c r="O150" s="6" t="s">
        <v>1868</v>
      </c>
      <c r="P150" s="7" t="s">
        <v>1869</v>
      </c>
      <c r="Q150" s="6" t="s">
        <v>1870</v>
      </c>
      <c r="R150" s="6" t="s">
        <v>3318</v>
      </c>
      <c r="S150" s="12" t="s">
        <v>3320</v>
      </c>
      <c r="T150" s="8"/>
      <c r="U150" s="12" t="s">
        <v>3497</v>
      </c>
      <c r="V150" s="6" t="s">
        <v>1871</v>
      </c>
      <c r="W150" s="8"/>
      <c r="X150" s="6" t="s">
        <v>1872</v>
      </c>
      <c r="Y150" s="21" t="s">
        <v>1873</v>
      </c>
      <c r="Z150" s="12" t="s">
        <v>3767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105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tế tài chính, ngân hàng</v>
      </c>
      <c r="AX150" s="4" t="s">
        <v>699</v>
      </c>
      <c r="AY150" s="4"/>
      <c r="AZ150" s="8"/>
      <c r="BA150" s="8"/>
      <c r="BB150" s="4" t="s">
        <v>1244</v>
      </c>
      <c r="BC150" s="4"/>
      <c r="BD150" s="4" t="s">
        <v>1244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49</v>
      </c>
      <c r="BO150" s="4" t="s">
        <v>1312</v>
      </c>
      <c r="BP150" s="8"/>
      <c r="BQ150" s="8"/>
      <c r="BR150" s="4" t="s">
        <v>34</v>
      </c>
      <c r="BS150" s="12"/>
      <c r="BT150" s="12"/>
      <c r="BU150" s="12" t="str">
        <f>INDEX([1]DATA!$O$10:$O$285,MATCH(B150,[1]DATA!$C$10:$C$285,0))</f>
        <v>V.07.01.03</v>
      </c>
      <c r="BV150" s="12" t="s">
        <v>1311</v>
      </c>
      <c r="BW150" s="12"/>
      <c r="BX150" s="12">
        <v>2</v>
      </c>
      <c r="BY150" s="12">
        <v>2.67</v>
      </c>
      <c r="BZ150" s="12"/>
      <c r="CA150" s="12"/>
      <c r="CB150" s="12" t="s">
        <v>91</v>
      </c>
      <c r="CC150" s="12"/>
      <c r="CD150" s="12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2816</v>
      </c>
      <c r="CY150" s="8"/>
      <c r="CZ150" s="184" t="s">
        <v>4443</v>
      </c>
      <c r="DA150" s="184"/>
      <c r="DB150" s="9" t="s">
        <v>105</v>
      </c>
      <c r="DC150" s="9" t="s">
        <v>105</v>
      </c>
      <c r="DD150" s="299" t="s">
        <v>4869</v>
      </c>
      <c r="DE150" s="12"/>
      <c r="DF150" s="12"/>
      <c r="DG150" s="12"/>
      <c r="DH150" s="12"/>
      <c r="DI150" s="9" t="s">
        <v>4872</v>
      </c>
      <c r="DJ150" s="12"/>
    </row>
    <row r="151" spans="1:114" ht="78" x14ac:dyDescent="0.3">
      <c r="A151" s="15" t="s">
        <v>1158</v>
      </c>
      <c r="B151" s="3" t="s">
        <v>645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07</v>
      </c>
      <c r="I151" s="12" t="str">
        <f t="shared" si="7"/>
        <v>09</v>
      </c>
      <c r="J151" s="12" t="str">
        <f t="shared" si="8"/>
        <v>1980</v>
      </c>
      <c r="K151" s="4" t="s">
        <v>1387</v>
      </c>
      <c r="L151" s="4" t="s">
        <v>646</v>
      </c>
      <c r="M151" s="4" t="s">
        <v>1293</v>
      </c>
      <c r="N151" s="8"/>
      <c r="O151" s="6" t="s">
        <v>1888</v>
      </c>
      <c r="P151" s="7" t="s">
        <v>1889</v>
      </c>
      <c r="Q151" s="6" t="s">
        <v>1499</v>
      </c>
      <c r="R151" s="6" t="s">
        <v>3318</v>
      </c>
      <c r="S151" s="12" t="s">
        <v>3320</v>
      </c>
      <c r="T151" s="8"/>
      <c r="U151" s="12" t="s">
        <v>3345</v>
      </c>
      <c r="V151" s="6" t="s">
        <v>1890</v>
      </c>
      <c r="W151" s="8"/>
      <c r="X151" s="6" t="s">
        <v>1891</v>
      </c>
      <c r="Y151" s="21" t="s">
        <v>1892</v>
      </c>
      <c r="Z151" s="12" t="s">
        <v>3768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643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Kinh doanh và Quản lý</v>
      </c>
      <c r="AX151" s="4" t="s">
        <v>647</v>
      </c>
      <c r="AY151" s="4"/>
      <c r="AZ151" s="8"/>
      <c r="BA151" s="8"/>
      <c r="BB151" s="4" t="s">
        <v>1268</v>
      </c>
      <c r="BC151" s="4"/>
      <c r="BD151" s="4" t="s">
        <v>1264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4" t="s">
        <v>1321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4</v>
      </c>
      <c r="BY151" s="4">
        <v>3.33</v>
      </c>
      <c r="BZ151" s="4"/>
      <c r="CA151" s="4"/>
      <c r="CB151" s="4" t="s">
        <v>1318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Y151" s="8"/>
      <c r="CZ151" s="184" t="s">
        <v>4443</v>
      </c>
      <c r="DA151" s="184"/>
      <c r="DB151" s="9" t="s">
        <v>105</v>
      </c>
      <c r="DC151" s="9" t="s">
        <v>105</v>
      </c>
      <c r="DD151" s="90" t="s">
        <v>4107</v>
      </c>
      <c r="DE151" s="12"/>
      <c r="DF151" s="12"/>
      <c r="DG151" s="12"/>
      <c r="DH151" s="12"/>
      <c r="DI151" s="9" t="s">
        <v>4870</v>
      </c>
      <c r="DJ151" s="12"/>
    </row>
    <row r="152" spans="1:114" ht="62.4" x14ac:dyDescent="0.3">
      <c r="A152" s="15" t="s">
        <v>1159</v>
      </c>
      <c r="B152" s="3" t="s">
        <v>604</v>
      </c>
      <c r="C152" s="12" t="s">
        <v>1245</v>
      </c>
      <c r="D152" s="12"/>
      <c r="E152" s="12"/>
      <c r="F152" s="12" t="s">
        <v>1245</v>
      </c>
      <c r="G152" s="4" t="s">
        <v>54</v>
      </c>
      <c r="H152" s="12" t="str">
        <f t="shared" si="6"/>
        <v>25</v>
      </c>
      <c r="I152" s="12" t="str">
        <f t="shared" si="7"/>
        <v>07</v>
      </c>
      <c r="J152" s="12" t="str">
        <f t="shared" si="8"/>
        <v>1980</v>
      </c>
      <c r="K152" s="4" t="s">
        <v>1348</v>
      </c>
      <c r="L152" s="4" t="s">
        <v>605</v>
      </c>
      <c r="M152" s="4" t="s">
        <v>1293</v>
      </c>
      <c r="N152" s="8"/>
      <c r="O152" s="6" t="s">
        <v>1921</v>
      </c>
      <c r="P152" s="7" t="s">
        <v>1922</v>
      </c>
      <c r="Q152" s="6" t="s">
        <v>1499</v>
      </c>
      <c r="R152" s="6" t="s">
        <v>3318</v>
      </c>
      <c r="S152" s="12" t="s">
        <v>3101</v>
      </c>
      <c r="T152" s="8"/>
      <c r="U152" s="12" t="s">
        <v>3498</v>
      </c>
      <c r="V152" s="6" t="s">
        <v>1923</v>
      </c>
      <c r="W152" s="8"/>
      <c r="X152" s="6" t="s">
        <v>1924</v>
      </c>
      <c r="Y152" s="21" t="s">
        <v>1925</v>
      </c>
      <c r="Z152" s="12" t="s">
        <v>3769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127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Kế toán</v>
      </c>
      <c r="AX152" s="4" t="s">
        <v>241</v>
      </c>
      <c r="AY152" s="4"/>
      <c r="AZ152" s="8"/>
      <c r="BA152" s="8"/>
      <c r="BB152" s="4" t="s">
        <v>1244</v>
      </c>
      <c r="BC152" s="4" t="s">
        <v>3909</v>
      </c>
      <c r="BD152" s="4" t="s">
        <v>1244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115</v>
      </c>
      <c r="BK152" s="4" t="s">
        <v>22</v>
      </c>
      <c r="BL152" s="4" t="s">
        <v>22</v>
      </c>
      <c r="BM152" s="4" t="s">
        <v>1312</v>
      </c>
      <c r="BN152" s="10" t="s">
        <v>3946</v>
      </c>
      <c r="BO152" s="4" t="s">
        <v>1312</v>
      </c>
      <c r="BP152" s="8"/>
      <c r="BQ152" s="8"/>
      <c r="BR152" s="4" t="s">
        <v>34</v>
      </c>
      <c r="BS152" s="12"/>
      <c r="BT152" s="12"/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3</v>
      </c>
      <c r="BY152" s="4">
        <v>3</v>
      </c>
      <c r="BZ152" s="4"/>
      <c r="CA152" s="4"/>
      <c r="CB152" s="4" t="s">
        <v>91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Y152" s="8"/>
      <c r="CZ152" s="184" t="s">
        <v>4443</v>
      </c>
      <c r="DA152" s="184"/>
      <c r="DB152" s="9" t="s">
        <v>105</v>
      </c>
      <c r="DC152" s="9" t="s">
        <v>105</v>
      </c>
      <c r="DD152" s="242" t="s">
        <v>4481</v>
      </c>
      <c r="DE152" s="12"/>
      <c r="DF152" s="12"/>
      <c r="DG152" s="12"/>
      <c r="DH152" s="12"/>
      <c r="DI152" s="9" t="s">
        <v>4872</v>
      </c>
      <c r="DJ152" s="12"/>
    </row>
    <row r="153" spans="1:114" ht="62.4" x14ac:dyDescent="0.3">
      <c r="A153" s="15" t="s">
        <v>1160</v>
      </c>
      <c r="B153" s="16" t="s">
        <v>1326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01</v>
      </c>
      <c r="I153" s="12" t="str">
        <f t="shared" si="7"/>
        <v>01</v>
      </c>
      <c r="J153" s="12" t="str">
        <f t="shared" si="8"/>
        <v>1990</v>
      </c>
      <c r="K153" s="12" t="s">
        <v>3499</v>
      </c>
      <c r="L153" s="15" t="s">
        <v>3266</v>
      </c>
      <c r="M153" s="12" t="s">
        <v>1293</v>
      </c>
      <c r="N153" s="8"/>
      <c r="O153" s="19" t="s">
        <v>2039</v>
      </c>
      <c r="P153" s="19" t="s">
        <v>2040</v>
      </c>
      <c r="Q153" s="20" t="s">
        <v>2041</v>
      </c>
      <c r="R153" s="20" t="s">
        <v>3318</v>
      </c>
      <c r="S153" s="12" t="s">
        <v>3101</v>
      </c>
      <c r="T153" s="8"/>
      <c r="U153" s="12" t="s">
        <v>3499</v>
      </c>
      <c r="V153" s="20" t="s">
        <v>2042</v>
      </c>
      <c r="W153" s="8"/>
      <c r="X153" s="19" t="s">
        <v>2043</v>
      </c>
      <c r="Y153" s="21" t="s">
        <v>2044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Kinh tế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8"/>
      <c r="BR153" s="12" t="s">
        <v>34</v>
      </c>
      <c r="BS153" s="12"/>
      <c r="BT153" s="12"/>
      <c r="BU153" s="12" t="str">
        <f>INDEX([1]DATA!$O$10:$O$285,MATCH(B153,[1]DATA!$C$10:$C$285,0))</f>
        <v>V.07.01.03</v>
      </c>
      <c r="BV153" s="12" t="s">
        <v>1311</v>
      </c>
      <c r="BW153" s="12"/>
      <c r="BX153" s="12">
        <v>2</v>
      </c>
      <c r="BY153" s="12">
        <v>2.67</v>
      </c>
      <c r="BZ153" s="12"/>
      <c r="CA153" s="12"/>
      <c r="CB153" s="12" t="s">
        <v>2806</v>
      </c>
      <c r="CC153" s="12"/>
      <c r="CD153" s="12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12" t="s">
        <v>34</v>
      </c>
      <c r="CY153" s="8"/>
      <c r="CZ153" s="184" t="s">
        <v>4443</v>
      </c>
      <c r="DA153" s="184"/>
      <c r="DB153" s="15" t="s">
        <v>1318</v>
      </c>
      <c r="DC153" s="15" t="s">
        <v>1318</v>
      </c>
      <c r="DD153" s="242" t="s">
        <v>4473</v>
      </c>
      <c r="DE153" s="12"/>
      <c r="DF153" s="12"/>
      <c r="DG153" s="12"/>
      <c r="DH153" s="12"/>
      <c r="DI153" s="9" t="s">
        <v>4872</v>
      </c>
      <c r="DJ153" s="12"/>
    </row>
    <row r="154" spans="1:114" ht="78" x14ac:dyDescent="0.3">
      <c r="A154" s="15" t="s">
        <v>1161</v>
      </c>
      <c r="B154" s="16" t="s">
        <v>1322</v>
      </c>
      <c r="C154" s="12" t="s">
        <v>1245</v>
      </c>
      <c r="D154" s="12"/>
      <c r="E154" s="12"/>
      <c r="F154" s="12" t="s">
        <v>1245</v>
      </c>
      <c r="G154" s="12" t="s">
        <v>54</v>
      </c>
      <c r="H154" s="12" t="str">
        <f t="shared" si="6"/>
        <v>20</v>
      </c>
      <c r="I154" s="12" t="str">
        <f t="shared" si="7"/>
        <v>10</v>
      </c>
      <c r="J154" s="12" t="str">
        <f t="shared" si="8"/>
        <v>1985</v>
      </c>
      <c r="K154" s="12" t="s">
        <v>3806</v>
      </c>
      <c r="L154" s="15" t="s">
        <v>1323</v>
      </c>
      <c r="M154" s="12" t="s">
        <v>1293</v>
      </c>
      <c r="N154" s="8"/>
      <c r="O154" s="19" t="s">
        <v>2602</v>
      </c>
      <c r="P154" s="19" t="s">
        <v>2603</v>
      </c>
      <c r="Q154" s="20" t="s">
        <v>1499</v>
      </c>
      <c r="R154" s="20" t="s">
        <v>3318</v>
      </c>
      <c r="S154" s="12" t="s">
        <v>3101</v>
      </c>
      <c r="T154" s="8"/>
      <c r="U154" s="12" t="s">
        <v>3500</v>
      </c>
      <c r="V154" s="20" t="s">
        <v>2604</v>
      </c>
      <c r="W154" s="8"/>
      <c r="X154" s="19" t="s">
        <v>2605</v>
      </c>
      <c r="Y154" s="21" t="s">
        <v>2606</v>
      </c>
      <c r="Z154" s="12" t="e">
        <v>#N/A</v>
      </c>
      <c r="AA154" s="8"/>
      <c r="AB154" s="15" t="s">
        <v>1318</v>
      </c>
      <c r="AC154" s="12" t="s">
        <v>35</v>
      </c>
      <c r="AD154" s="15" t="s">
        <v>1318</v>
      </c>
      <c r="AE154" s="4" t="s">
        <v>104</v>
      </c>
      <c r="AF154" s="8"/>
      <c r="AG154" s="15" t="s">
        <v>1318</v>
      </c>
      <c r="AH154" s="4" t="s">
        <v>3928</v>
      </c>
      <c r="AI154" s="12"/>
      <c r="AJ154" s="12"/>
      <c r="AK154" s="12"/>
      <c r="AL154" s="12"/>
      <c r="AM154" s="8"/>
      <c r="AN154" s="8"/>
      <c r="AO154" s="8"/>
      <c r="AP154" s="12"/>
      <c r="AQ154" s="12"/>
      <c r="AR154" s="8"/>
      <c r="AS154" s="18" t="s">
        <v>28</v>
      </c>
      <c r="AT154" s="12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học</v>
      </c>
      <c r="AX154" s="12" t="s">
        <v>1324</v>
      </c>
      <c r="AY154" s="12"/>
      <c r="AZ154" s="8"/>
      <c r="BA154" s="8"/>
      <c r="BB154" s="12" t="s">
        <v>1325</v>
      </c>
      <c r="BC154" s="12"/>
      <c r="BD154" s="12" t="s">
        <v>1325</v>
      </c>
      <c r="BE154" s="12"/>
      <c r="BF154" s="12"/>
      <c r="BG154" s="8"/>
      <c r="BH154" s="12" t="str">
        <f>INDEX([1]DATA!$Z$10:$Z$285,MATCH(B154,[1]DATA!$C$10:$C$285,0))</f>
        <v>Sơ cấp</v>
      </c>
      <c r="BI154" s="12" t="s">
        <v>37</v>
      </c>
      <c r="BJ154" s="12" t="s">
        <v>115</v>
      </c>
      <c r="BK154" s="12"/>
      <c r="BL154" s="12"/>
      <c r="BM154" s="4" t="s">
        <v>1312</v>
      </c>
      <c r="BN154" s="12" t="s">
        <v>1321</v>
      </c>
      <c r="BO154" s="12" t="s">
        <v>1312</v>
      </c>
      <c r="BP154" s="8"/>
      <c r="BQ154" s="8"/>
      <c r="BR154" s="12" t="s">
        <v>34</v>
      </c>
      <c r="BS154" s="12"/>
      <c r="BT154" s="12"/>
      <c r="BU154" s="12" t="str">
        <f>INDEX([1]DATA!$O$10:$O$285,MATCH(B154,[1]DATA!$C$10:$C$285,0))</f>
        <v>V.07.01.03</v>
      </c>
      <c r="BV154" s="12" t="s">
        <v>1311</v>
      </c>
      <c r="BW154" s="12"/>
      <c r="BX154" s="12">
        <v>2</v>
      </c>
      <c r="BY154" s="12">
        <v>2.67</v>
      </c>
      <c r="BZ154" s="12"/>
      <c r="CA154" s="12"/>
      <c r="CB154" s="12" t="s">
        <v>2806</v>
      </c>
      <c r="CC154" s="12"/>
      <c r="CD154" s="12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12" t="s">
        <v>34</v>
      </c>
      <c r="CY154" s="8"/>
      <c r="CZ154" s="184" t="s">
        <v>4443</v>
      </c>
      <c r="DA154" s="184"/>
      <c r="DB154" s="15" t="s">
        <v>1318</v>
      </c>
      <c r="DC154" s="15" t="s">
        <v>1318</v>
      </c>
      <c r="DD154" s="91" t="s">
        <v>4098</v>
      </c>
      <c r="DE154" s="12"/>
      <c r="DF154" s="12"/>
      <c r="DG154" s="12"/>
      <c r="DH154" s="12"/>
      <c r="DI154" s="9" t="s">
        <v>4870</v>
      </c>
      <c r="DJ154" s="12"/>
    </row>
    <row r="155" spans="1:114" ht="62.4" x14ac:dyDescent="0.3">
      <c r="A155" s="15" t="s">
        <v>1162</v>
      </c>
      <c r="B155" s="3" t="s">
        <v>760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16</v>
      </c>
      <c r="I155" s="12" t="str">
        <f t="shared" si="7"/>
        <v>09</v>
      </c>
      <c r="J155" s="12" t="str">
        <f t="shared" si="8"/>
        <v>1990</v>
      </c>
      <c r="K155" s="4" t="s">
        <v>1382</v>
      </c>
      <c r="L155" s="4" t="s">
        <v>761</v>
      </c>
      <c r="M155" s="4" t="s">
        <v>1293</v>
      </c>
      <c r="N155" s="8"/>
      <c r="O155" s="6" t="s">
        <v>2717</v>
      </c>
      <c r="P155" s="7" t="s">
        <v>2718</v>
      </c>
      <c r="Q155" s="6" t="s">
        <v>1499</v>
      </c>
      <c r="R155" s="6" t="s">
        <v>3318</v>
      </c>
      <c r="S155" s="12" t="s">
        <v>3101</v>
      </c>
      <c r="T155" s="8"/>
      <c r="U155" s="12" t="s">
        <v>3493</v>
      </c>
      <c r="V155" s="6" t="s">
        <v>2719</v>
      </c>
      <c r="W155" s="8"/>
      <c r="X155" s="6" t="s">
        <v>2720</v>
      </c>
      <c r="Y155" s="6" t="s">
        <v>2721</v>
      </c>
      <c r="Z155" s="12" t="s">
        <v>3770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105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Luật kinh tế</v>
      </c>
      <c r="AX155" s="4" t="s">
        <v>762</v>
      </c>
      <c r="AY155" s="4"/>
      <c r="AZ155" s="8"/>
      <c r="BA155" s="8"/>
      <c r="BB155" s="4" t="s">
        <v>1244</v>
      </c>
      <c r="BC155" s="4" t="s">
        <v>3909</v>
      </c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1312</v>
      </c>
      <c r="BN155" s="4" t="s">
        <v>49</v>
      </c>
      <c r="BO155" s="4" t="s">
        <v>1312</v>
      </c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1</v>
      </c>
      <c r="BY155" s="12">
        <v>2.34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4102</v>
      </c>
      <c r="DE155" s="12"/>
      <c r="DF155" s="12"/>
      <c r="DG155" s="12"/>
      <c r="DH155" s="12"/>
      <c r="DI155" s="9" t="s">
        <v>4870</v>
      </c>
      <c r="DJ155" s="12"/>
    </row>
    <row r="156" spans="1:114" ht="62.4" x14ac:dyDescent="0.3">
      <c r="A156" s="15" t="s">
        <v>1163</v>
      </c>
      <c r="B156" s="3" t="s">
        <v>2832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25</v>
      </c>
      <c r="I156" s="12" t="str">
        <f t="shared" si="7"/>
        <v>12</v>
      </c>
      <c r="J156" s="12" t="str">
        <f t="shared" si="8"/>
        <v>1989</v>
      </c>
      <c r="K156" s="4" t="s">
        <v>1383</v>
      </c>
      <c r="L156" s="10" t="s">
        <v>2836</v>
      </c>
      <c r="M156" s="4" t="s">
        <v>1293</v>
      </c>
      <c r="N156" s="8"/>
      <c r="O156" s="11" t="s">
        <v>2833</v>
      </c>
      <c r="P156" s="14" t="s">
        <v>3182</v>
      </c>
      <c r="Q156" s="6" t="s">
        <v>1499</v>
      </c>
      <c r="R156" s="6" t="s">
        <v>3318</v>
      </c>
      <c r="S156" s="12" t="s">
        <v>3101</v>
      </c>
      <c r="T156" s="8"/>
      <c r="U156" s="12" t="s">
        <v>3385</v>
      </c>
      <c r="V156" s="6" t="s">
        <v>2834</v>
      </c>
      <c r="W156" s="8"/>
      <c r="X156" s="11" t="s">
        <v>2835</v>
      </c>
      <c r="Y156" s="21"/>
      <c r="Z156" s="12" t="e">
        <v>#N/A</v>
      </c>
      <c r="AA156" s="8"/>
      <c r="AB156" s="13" t="s">
        <v>2806</v>
      </c>
      <c r="AC156" s="4" t="s">
        <v>35</v>
      </c>
      <c r="AD156" s="13" t="s">
        <v>2806</v>
      </c>
      <c r="AE156" s="4" t="s">
        <v>104</v>
      </c>
      <c r="AF156" s="8"/>
      <c r="AG156" s="13" t="s">
        <v>2806</v>
      </c>
      <c r="AH156" s="4" t="s">
        <v>3928</v>
      </c>
      <c r="AI156" s="4"/>
      <c r="AJ156" s="12"/>
      <c r="AK156" s="4"/>
      <c r="AL156" s="12"/>
      <c r="AM156" s="8"/>
      <c r="AN156" s="8"/>
      <c r="AO156" s="8"/>
      <c r="AP156" s="4"/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Quản trị kinh doanh</v>
      </c>
      <c r="AX156" s="4" t="s">
        <v>110</v>
      </c>
      <c r="AY156" s="4"/>
      <c r="AZ156" s="8"/>
      <c r="BA156" s="8"/>
      <c r="BB156" s="10" t="s">
        <v>2815</v>
      </c>
      <c r="BC156" s="10"/>
      <c r="BD156" s="10" t="s">
        <v>2815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/>
      <c r="BK156" s="4"/>
      <c r="BL156" s="4"/>
      <c r="BM156" s="4" t="s">
        <v>1312</v>
      </c>
      <c r="BN156" s="4" t="s">
        <v>1321</v>
      </c>
      <c r="BO156" s="4" t="s">
        <v>1312</v>
      </c>
      <c r="BP156" s="8"/>
      <c r="BQ156" s="8"/>
      <c r="BR156" s="4" t="s">
        <v>50</v>
      </c>
      <c r="BS156" s="12"/>
      <c r="BT156" s="12" t="s">
        <v>50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2</v>
      </c>
      <c r="BY156" s="12">
        <v>2.67</v>
      </c>
      <c r="BZ156" s="12"/>
      <c r="CA156" s="12"/>
      <c r="CB156" s="12" t="s">
        <v>22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2837</v>
      </c>
      <c r="CY156" s="8"/>
      <c r="CZ156" s="184" t="s">
        <v>4443</v>
      </c>
      <c r="DA156" s="184"/>
      <c r="DB156" s="13" t="s">
        <v>2806</v>
      </c>
      <c r="DC156" s="13" t="s">
        <v>2806</v>
      </c>
      <c r="DD156" s="90" t="s">
        <v>4097</v>
      </c>
      <c r="DE156" s="12"/>
      <c r="DF156" s="12"/>
      <c r="DG156" s="12"/>
      <c r="DH156" s="12"/>
      <c r="DI156" s="9" t="s">
        <v>4870</v>
      </c>
      <c r="DJ156" s="12"/>
    </row>
    <row r="157" spans="1:114" ht="60" customHeight="1" x14ac:dyDescent="0.3">
      <c r="A157" s="15" t="s">
        <v>1164</v>
      </c>
      <c r="B157" s="3" t="s">
        <v>146</v>
      </c>
      <c r="C157" s="12"/>
      <c r="D157" s="12"/>
      <c r="E157" s="12" t="s">
        <v>1245</v>
      </c>
      <c r="F157" s="12" t="s">
        <v>1245</v>
      </c>
      <c r="G157" s="4" t="s">
        <v>20</v>
      </c>
      <c r="H157" s="12" t="str">
        <f>LEFT(L157,2)</f>
        <v>03</v>
      </c>
      <c r="I157" s="12" t="str">
        <f>MID(L157,4,2)</f>
        <v>12</v>
      </c>
      <c r="J157" s="12" t="str">
        <f>RIGHT(L157,4)</f>
        <v>1965</v>
      </c>
      <c r="K157" s="4" t="s">
        <v>1355</v>
      </c>
      <c r="L157" s="4" t="s">
        <v>147</v>
      </c>
      <c r="M157" s="4" t="s">
        <v>1293</v>
      </c>
      <c r="N157" s="8"/>
      <c r="O157" s="6" t="s">
        <v>2014</v>
      </c>
      <c r="P157" s="7" t="s">
        <v>2015</v>
      </c>
      <c r="Q157" s="6" t="s">
        <v>1499</v>
      </c>
      <c r="R157" s="6" t="s">
        <v>3318</v>
      </c>
      <c r="S157" s="12" t="s">
        <v>3320</v>
      </c>
      <c r="T157" s="8"/>
      <c r="U157" s="12" t="s">
        <v>3339</v>
      </c>
      <c r="V157" s="6" t="s">
        <v>2016</v>
      </c>
      <c r="W157" s="8"/>
      <c r="X157" s="6" t="s">
        <v>2017</v>
      </c>
      <c r="Y157" s="21" t="s">
        <v>2018</v>
      </c>
      <c r="Z157" s="12" t="s">
        <v>3540</v>
      </c>
      <c r="AA157" s="8"/>
      <c r="AB157" s="9" t="s">
        <v>113</v>
      </c>
      <c r="AC157" s="4" t="s">
        <v>35</v>
      </c>
      <c r="AD157" s="9" t="s">
        <v>148</v>
      </c>
      <c r="AE157" s="4" t="s">
        <v>25</v>
      </c>
      <c r="AF157" s="8"/>
      <c r="AG157" s="9" t="s">
        <v>113</v>
      </c>
      <c r="AH157" s="4" t="s">
        <v>68</v>
      </c>
      <c r="AI157" s="4" t="s">
        <v>68</v>
      </c>
      <c r="AJ157" s="12"/>
      <c r="AK157" s="9" t="s">
        <v>149</v>
      </c>
      <c r="AL157" s="12"/>
      <c r="AM157" s="8"/>
      <c r="AN157" s="8"/>
      <c r="AO157" s="8"/>
      <c r="AP157" s="4" t="s">
        <v>22</v>
      </c>
      <c r="AQ157" s="4" t="s">
        <v>1245</v>
      </c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Kế toán - Tài chính</v>
      </c>
      <c r="AX157" s="4" t="s">
        <v>150</v>
      </c>
      <c r="AY157" s="4"/>
      <c r="AZ157" s="8"/>
      <c r="BA157" s="8"/>
      <c r="BB157" s="10" t="s">
        <v>2999</v>
      </c>
      <c r="BC157" s="10" t="s">
        <v>3909</v>
      </c>
      <c r="BD157" s="4" t="s">
        <v>1255</v>
      </c>
      <c r="BE157" s="4"/>
      <c r="BF157" s="4"/>
      <c r="BG157" s="8"/>
      <c r="BH157" s="12" t="str">
        <f>INDEX([1]DATA!$Z$10:$Z$285,MATCH(B157,[1]DATA!$C$10:$C$285,0))</f>
        <v/>
      </c>
      <c r="BI157" s="4" t="s">
        <v>37</v>
      </c>
      <c r="BJ157" s="4" t="s">
        <v>47</v>
      </c>
      <c r="BK157" s="4" t="s">
        <v>22</v>
      </c>
      <c r="BL157" s="4" t="s">
        <v>48</v>
      </c>
      <c r="BM157" s="4" t="s">
        <v>1455</v>
      </c>
      <c r="BN157" s="4" t="s">
        <v>1455</v>
      </c>
      <c r="BO157" s="4"/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06.031</v>
      </c>
      <c r="BV157" s="4" t="s">
        <v>151</v>
      </c>
      <c r="BW157" s="12"/>
      <c r="BX157" s="4">
        <v>9</v>
      </c>
      <c r="BY157" s="4">
        <v>4.9800000000000004</v>
      </c>
      <c r="BZ157" s="4"/>
      <c r="CA157" s="4" t="s">
        <v>3816</v>
      </c>
      <c r="CB157" s="4" t="s">
        <v>2806</v>
      </c>
      <c r="CC157" s="4"/>
      <c r="CD157" s="4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34</v>
      </c>
      <c r="CY157" s="8"/>
      <c r="CZ157" s="184" t="s">
        <v>4443</v>
      </c>
      <c r="DA157" s="184"/>
      <c r="DB157" s="9" t="s">
        <v>113</v>
      </c>
      <c r="DC157" s="9" t="s">
        <v>148</v>
      </c>
      <c r="DD157" s="12"/>
      <c r="DE157" s="12"/>
      <c r="DF157" s="12"/>
      <c r="DG157" s="12"/>
      <c r="DH157" s="12"/>
      <c r="DI157" s="9"/>
      <c r="DJ157" s="12"/>
    </row>
    <row r="158" spans="1:114" ht="60" customHeight="1" x14ac:dyDescent="0.3">
      <c r="A158" s="15" t="s">
        <v>1165</v>
      </c>
      <c r="B158" s="3" t="s">
        <v>86</v>
      </c>
      <c r="C158" s="12"/>
      <c r="D158" s="12"/>
      <c r="E158" s="12" t="s">
        <v>1245</v>
      </c>
      <c r="F158" s="12" t="s">
        <v>1245</v>
      </c>
      <c r="G158" s="4" t="s">
        <v>20</v>
      </c>
      <c r="H158" s="12" t="str">
        <f>LEFT(L158,2)</f>
        <v>07</v>
      </c>
      <c r="I158" s="12" t="str">
        <f>MID(L158,4,2)</f>
        <v>02</v>
      </c>
      <c r="J158" s="12" t="str">
        <f>RIGHT(L158,4)</f>
        <v>1960</v>
      </c>
      <c r="K158" s="4" t="s">
        <v>1399</v>
      </c>
      <c r="L158" s="4" t="s">
        <v>87</v>
      </c>
      <c r="M158" s="4" t="s">
        <v>1293</v>
      </c>
      <c r="N158" s="8"/>
      <c r="O158" s="6" t="s">
        <v>2113</v>
      </c>
      <c r="P158" s="7" t="s">
        <v>88</v>
      </c>
      <c r="Q158" s="6" t="s">
        <v>1517</v>
      </c>
      <c r="R158" s="6" t="s">
        <v>3318</v>
      </c>
      <c r="S158" s="12" t="s">
        <v>3101</v>
      </c>
      <c r="T158" s="8"/>
      <c r="U158" s="12" t="s">
        <v>3512</v>
      </c>
      <c r="V158" s="6" t="s">
        <v>2114</v>
      </c>
      <c r="W158" s="8"/>
      <c r="X158" s="6" t="s">
        <v>2115</v>
      </c>
      <c r="Y158" s="21" t="s">
        <v>2116</v>
      </c>
      <c r="Z158" s="12" t="s">
        <v>3791</v>
      </c>
      <c r="AA158" s="8"/>
      <c r="AB158" s="9" t="s">
        <v>89</v>
      </c>
      <c r="AC158" s="4" t="s">
        <v>35</v>
      </c>
      <c r="AD158" s="9" t="s">
        <v>89</v>
      </c>
      <c r="AE158" s="4" t="s">
        <v>25</v>
      </c>
      <c r="AF158" s="8"/>
      <c r="AG158" s="9" t="s">
        <v>89</v>
      </c>
      <c r="AH158" s="4" t="s">
        <v>68</v>
      </c>
      <c r="AI158" s="4" t="s">
        <v>68</v>
      </c>
      <c r="AJ158" s="12">
        <v>0.45</v>
      </c>
      <c r="AK158" s="9" t="s">
        <v>52</v>
      </c>
      <c r="AL158" s="12"/>
      <c r="AM158" s="8"/>
      <c r="AN158" s="8"/>
      <c r="AO158" s="8"/>
      <c r="AP158" s="9" t="s">
        <v>90</v>
      </c>
      <c r="AQ158" s="9" t="s">
        <v>1245</v>
      </c>
      <c r="AR158" s="8"/>
      <c r="AS158" s="4" t="s">
        <v>28</v>
      </c>
      <c r="AT158" s="4" t="s">
        <v>29</v>
      </c>
      <c r="AU158" s="10" t="s">
        <v>3894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Quản lý giáo dục</v>
      </c>
      <c r="AX158" s="10" t="s">
        <v>4877</v>
      </c>
      <c r="AY158" s="4"/>
      <c r="AZ158" s="8"/>
      <c r="BA158" s="8"/>
      <c r="BB158" s="4" t="s">
        <v>1483</v>
      </c>
      <c r="BC158" s="15" t="s">
        <v>3909</v>
      </c>
      <c r="BD158" s="4" t="s">
        <v>1483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39</v>
      </c>
      <c r="BM158" s="4" t="s">
        <v>2870</v>
      </c>
      <c r="BN158" s="4" t="s">
        <v>2868</v>
      </c>
      <c r="BO158" s="4"/>
      <c r="BP158" s="8"/>
      <c r="BQ158" s="8"/>
      <c r="BR158" s="4" t="s">
        <v>34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9</v>
      </c>
      <c r="BY158" s="4">
        <v>4.9800000000000004</v>
      </c>
      <c r="BZ158" s="4"/>
      <c r="CA158" s="4" t="s">
        <v>3822</v>
      </c>
      <c r="CB158" s="4" t="s">
        <v>2806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34</v>
      </c>
      <c r="CX158" s="5"/>
      <c r="CY158" s="8"/>
      <c r="CZ158" s="184" t="s">
        <v>4443</v>
      </c>
      <c r="DA158" s="184"/>
      <c r="DB158" s="9" t="s">
        <v>89</v>
      </c>
      <c r="DC158" s="9" t="s">
        <v>89</v>
      </c>
      <c r="DD158" s="12"/>
      <c r="DE158" s="12"/>
      <c r="DF158" s="12"/>
      <c r="DG158" s="12"/>
      <c r="DH158" s="12"/>
      <c r="DI158" s="9"/>
      <c r="DJ158" s="12"/>
    </row>
    <row r="159" spans="1:114" ht="62.4" x14ac:dyDescent="0.3">
      <c r="A159" s="15" t="s">
        <v>1166</v>
      </c>
      <c r="B159" s="16" t="s">
        <v>1478</v>
      </c>
      <c r="C159" s="12" t="s">
        <v>1245</v>
      </c>
      <c r="D159" s="12"/>
      <c r="E159" s="12"/>
      <c r="F159" s="12" t="s">
        <v>1245</v>
      </c>
      <c r="G159" s="12" t="s">
        <v>20</v>
      </c>
      <c r="H159" s="12" t="str">
        <f>LEFT(L159,2)</f>
        <v>20</v>
      </c>
      <c r="I159" s="12" t="str">
        <f>MID(L159,4,2)</f>
        <v>12</v>
      </c>
      <c r="J159" s="12" t="str">
        <f>RIGHT(L159,4)</f>
        <v>1985</v>
      </c>
      <c r="K159" s="12" t="s">
        <v>1358</v>
      </c>
      <c r="L159" s="15" t="s">
        <v>1479</v>
      </c>
      <c r="M159" s="12" t="s">
        <v>3215</v>
      </c>
      <c r="N159" s="8"/>
      <c r="O159" s="6" t="s">
        <v>2781</v>
      </c>
      <c r="P159" s="14" t="s">
        <v>3152</v>
      </c>
      <c r="Q159" s="6" t="s">
        <v>2782</v>
      </c>
      <c r="R159" s="6" t="s">
        <v>3318</v>
      </c>
      <c r="S159" s="12" t="s">
        <v>3320</v>
      </c>
      <c r="T159" s="8"/>
      <c r="U159" s="12" t="s">
        <v>3501</v>
      </c>
      <c r="V159" s="6" t="s">
        <v>2783</v>
      </c>
      <c r="W159" s="8"/>
      <c r="X159" s="6" t="s">
        <v>2784</v>
      </c>
      <c r="Y159" s="6"/>
      <c r="Z159" s="12" t="e">
        <v>#N/A</v>
      </c>
      <c r="AA159" s="8"/>
      <c r="AB159" s="23" t="s">
        <v>1485</v>
      </c>
      <c r="AC159" s="12" t="s">
        <v>35</v>
      </c>
      <c r="AD159" s="15" t="s">
        <v>1476</v>
      </c>
      <c r="AE159" s="4" t="s">
        <v>104</v>
      </c>
      <c r="AF159" s="8"/>
      <c r="AG159" s="15" t="s">
        <v>587</v>
      </c>
      <c r="AH159" s="4" t="s">
        <v>74</v>
      </c>
      <c r="AI159" s="12" t="s">
        <v>3222</v>
      </c>
      <c r="AJ159" s="12">
        <v>0.35</v>
      </c>
      <c r="AK159" s="15" t="s">
        <v>3105</v>
      </c>
      <c r="AL159" s="12">
        <v>1</v>
      </c>
      <c r="AM159" s="8"/>
      <c r="AN159" s="8"/>
      <c r="AO159" s="8"/>
      <c r="AP159" s="12"/>
      <c r="AQ159" s="12"/>
      <c r="AR159" s="8"/>
      <c r="AS159" s="18" t="s">
        <v>29</v>
      </c>
      <c r="AT159" s="18" t="s">
        <v>28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Xây dựng, kỹ thuật và quản lý cơ sở hạ tầng</v>
      </c>
      <c r="AX159" s="12" t="s">
        <v>3824</v>
      </c>
      <c r="AY159" s="12"/>
      <c r="AZ159" s="8"/>
      <c r="BA159" s="8"/>
      <c r="BB159" s="12" t="s">
        <v>1325</v>
      </c>
      <c r="BC159" s="12"/>
      <c r="BD159" s="12" t="s">
        <v>1325</v>
      </c>
      <c r="BE159" s="12"/>
      <c r="BF159" s="12"/>
      <c r="BG159" s="8"/>
      <c r="BH159" s="12" t="str">
        <f>INDEX([1]DATA!$Z$10:$Z$285,MATCH(B159,[1]DATA!$C$10:$C$285,0))</f>
        <v/>
      </c>
      <c r="BI159" s="12" t="s">
        <v>37</v>
      </c>
      <c r="BJ159" s="12"/>
      <c r="BK159" s="12"/>
      <c r="BL159" s="12"/>
      <c r="BM159" s="4" t="s">
        <v>1321</v>
      </c>
      <c r="BN159" s="4" t="s">
        <v>49</v>
      </c>
      <c r="BO159" s="4"/>
      <c r="BP159" s="8"/>
      <c r="BQ159" s="8"/>
      <c r="BR159" s="4" t="s">
        <v>1243</v>
      </c>
      <c r="BS159" s="12"/>
      <c r="BT159" s="12"/>
      <c r="BU159" s="12" t="str">
        <f>INDEX([1]DATA!$O$10:$O$285,MATCH(B159,[1]DATA!$C$10:$C$285,0))</f>
        <v>V.07.01.03</v>
      </c>
      <c r="BV159" s="12" t="s">
        <v>1311</v>
      </c>
      <c r="BW159" s="12"/>
      <c r="BX159" s="12">
        <v>3</v>
      </c>
      <c r="BY159" s="12">
        <v>3</v>
      </c>
      <c r="BZ159" s="12"/>
      <c r="CA159" s="12"/>
      <c r="CB159" s="12" t="s">
        <v>3809</v>
      </c>
      <c r="CC159" s="12"/>
      <c r="CD159" s="12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12" t="s">
        <v>1321</v>
      </c>
      <c r="CY159" s="8"/>
      <c r="CZ159" s="184" t="s">
        <v>4443</v>
      </c>
      <c r="DA159" s="184"/>
      <c r="DB159" s="15" t="s">
        <v>587</v>
      </c>
      <c r="DC159" s="15" t="s">
        <v>1476</v>
      </c>
      <c r="DD159" s="91" t="s">
        <v>4865</v>
      </c>
      <c r="DE159" s="12"/>
      <c r="DF159" s="12"/>
      <c r="DG159" s="12"/>
      <c r="DH159" s="12"/>
      <c r="DI159" s="9" t="s">
        <v>4872</v>
      </c>
      <c r="DJ159" s="12"/>
    </row>
    <row r="160" spans="1:114" ht="78" x14ac:dyDescent="0.3">
      <c r="A160" s="15" t="s">
        <v>1167</v>
      </c>
      <c r="B160" s="16" t="s">
        <v>2982</v>
      </c>
      <c r="C160" s="12" t="s">
        <v>1245</v>
      </c>
      <c r="D160" s="12"/>
      <c r="E160" s="12"/>
      <c r="F160" s="12" t="s">
        <v>1245</v>
      </c>
      <c r="G160" s="12" t="s">
        <v>20</v>
      </c>
      <c r="H160" s="12" t="str">
        <f>LEFT(L160,2)</f>
        <v>23</v>
      </c>
      <c r="I160" s="12" t="str">
        <f>MID(L160,4,2)</f>
        <v>02</v>
      </c>
      <c r="J160" s="12" t="str">
        <f>RIGHT(L160,4)</f>
        <v>1990</v>
      </c>
      <c r="K160" s="21" t="s">
        <v>3502</v>
      </c>
      <c r="L160" s="15" t="s">
        <v>3827</v>
      </c>
      <c r="M160" s="12" t="s">
        <v>3215</v>
      </c>
      <c r="N160" s="8"/>
      <c r="O160" s="22" t="s">
        <v>2983</v>
      </c>
      <c r="P160" s="22" t="s">
        <v>2984</v>
      </c>
      <c r="Q160" s="21" t="s">
        <v>1498</v>
      </c>
      <c r="R160" s="21" t="s">
        <v>3318</v>
      </c>
      <c r="S160" s="12" t="s">
        <v>3101</v>
      </c>
      <c r="T160" s="8"/>
      <c r="U160" s="12" t="s">
        <v>3502</v>
      </c>
      <c r="V160" s="12" t="s">
        <v>2985</v>
      </c>
      <c r="W160" s="8"/>
      <c r="X160" s="22"/>
      <c r="Y160" s="21"/>
      <c r="Z160" s="12" t="e">
        <v>#N/A</v>
      </c>
      <c r="AA160" s="8"/>
      <c r="AB160" s="15" t="s">
        <v>2986</v>
      </c>
      <c r="AC160" s="12" t="s">
        <v>35</v>
      </c>
      <c r="AD160" s="23">
        <v>43556</v>
      </c>
      <c r="AE160" s="12" t="s">
        <v>2894</v>
      </c>
      <c r="AF160" s="8"/>
      <c r="AG160" s="23" t="s">
        <v>2986</v>
      </c>
      <c r="AH160" s="4" t="s">
        <v>3928</v>
      </c>
      <c r="AI160" s="21"/>
      <c r="AJ160" s="12"/>
      <c r="AK160" s="21"/>
      <c r="AL160" s="12"/>
      <c r="AM160" s="8"/>
      <c r="AN160" s="8"/>
      <c r="AO160" s="8"/>
      <c r="AP160" s="21"/>
      <c r="AQ160" s="21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Kỹ thuật Xây dựng Công trình giao thông</v>
      </c>
      <c r="AX160" s="21" t="s">
        <v>3825</v>
      </c>
      <c r="AY160" s="21" t="s">
        <v>2987</v>
      </c>
      <c r="AZ160" s="8"/>
      <c r="BA160" s="8"/>
      <c r="BB160" s="12" t="s">
        <v>1325</v>
      </c>
      <c r="BC160" s="12"/>
      <c r="BD160" s="12"/>
      <c r="BE160" s="21"/>
      <c r="BF160" s="21"/>
      <c r="BG160" s="8"/>
      <c r="BH160" s="12" t="str">
        <f>INDEX([1]DATA!$Z$10:$Z$285,MATCH(B160,[1]DATA!$C$10:$C$285,0))</f>
        <v/>
      </c>
      <c r="BI160" s="4" t="s">
        <v>37</v>
      </c>
      <c r="BJ160" s="21"/>
      <c r="BK160" s="21"/>
      <c r="BL160" s="21"/>
      <c r="BM160" s="4" t="s">
        <v>1321</v>
      </c>
      <c r="BN160" s="4" t="s">
        <v>1321</v>
      </c>
      <c r="BO160" s="4"/>
      <c r="BP160" s="8"/>
      <c r="BQ160" s="8"/>
      <c r="BR160" s="4" t="s">
        <v>1243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23" t="s">
        <v>2994</v>
      </c>
      <c r="CA160" s="12"/>
      <c r="CB160" s="12" t="s">
        <v>22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1321</v>
      </c>
      <c r="CY160" s="8"/>
      <c r="CZ160" s="184" t="s">
        <v>4443</v>
      </c>
      <c r="DA160" s="184"/>
      <c r="DB160" s="23" t="s">
        <v>2986</v>
      </c>
      <c r="DC160" s="23">
        <v>43556</v>
      </c>
      <c r="DD160" s="91" t="s">
        <v>4855</v>
      </c>
      <c r="DE160" s="12"/>
      <c r="DF160" s="12"/>
      <c r="DG160" s="12"/>
      <c r="DH160" s="12"/>
      <c r="DI160" s="9" t="s">
        <v>4870</v>
      </c>
      <c r="DJ160" s="12"/>
    </row>
    <row r="161" spans="1:114" ht="60" customHeight="1" x14ac:dyDescent="0.3">
      <c r="A161" s="15" t="s">
        <v>1168</v>
      </c>
      <c r="B161" s="3" t="s">
        <v>70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ref="H161:H212" si="9">LEFT(L161,2)</f>
        <v>04</v>
      </c>
      <c r="I161" s="12" t="str">
        <f t="shared" ref="I161:I212" si="10">MID(L161,4,2)</f>
        <v>01</v>
      </c>
      <c r="J161" s="12" t="str">
        <f t="shared" ref="J161:J212" si="11">RIGHT(L161,4)</f>
        <v>1965</v>
      </c>
      <c r="K161" s="4" t="s">
        <v>1382</v>
      </c>
      <c r="L161" s="4" t="s">
        <v>71</v>
      </c>
      <c r="M161" s="4" t="s">
        <v>1296</v>
      </c>
      <c r="N161" s="8"/>
      <c r="O161" s="6" t="s">
        <v>2544</v>
      </c>
      <c r="P161" s="7" t="s">
        <v>2545</v>
      </c>
      <c r="Q161" s="6" t="s">
        <v>1499</v>
      </c>
      <c r="R161" s="6" t="s">
        <v>3318</v>
      </c>
      <c r="S161" s="12" t="s">
        <v>3101</v>
      </c>
      <c r="T161" s="8"/>
      <c r="U161" s="12" t="s">
        <v>3381</v>
      </c>
      <c r="V161" s="6" t="s">
        <v>2546</v>
      </c>
      <c r="W161" s="8"/>
      <c r="X161" s="6" t="s">
        <v>2547</v>
      </c>
      <c r="Y161" s="6" t="s">
        <v>2548</v>
      </c>
      <c r="Z161" s="12" t="s">
        <v>3617</v>
      </c>
      <c r="AA161" s="8"/>
      <c r="AB161" s="9" t="s">
        <v>72</v>
      </c>
      <c r="AC161" s="4" t="s">
        <v>35</v>
      </c>
      <c r="AD161" s="9" t="s">
        <v>73</v>
      </c>
      <c r="AE161" s="4" t="s">
        <v>25</v>
      </c>
      <c r="AF161" s="8"/>
      <c r="AG161" s="9" t="s">
        <v>72</v>
      </c>
      <c r="AH161" s="4" t="s">
        <v>74</v>
      </c>
      <c r="AI161" s="4" t="s">
        <v>74</v>
      </c>
      <c r="AJ161" s="12"/>
      <c r="AK161" s="9" t="s">
        <v>75</v>
      </c>
      <c r="AL161" s="12"/>
      <c r="AM161" s="8"/>
      <c r="AN161" s="8"/>
      <c r="AO161" s="8"/>
      <c r="AP161" s="9" t="s">
        <v>76</v>
      </c>
      <c r="AQ161" s="9" t="s">
        <v>1245</v>
      </c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Hóa hữu cơ</v>
      </c>
      <c r="AX161" s="4" t="s">
        <v>77</v>
      </c>
      <c r="AY161" s="4"/>
      <c r="AZ161" s="8"/>
      <c r="BA161" s="8"/>
      <c r="BB161" s="4" t="s">
        <v>1272</v>
      </c>
      <c r="BC161" s="10" t="s">
        <v>3909</v>
      </c>
      <c r="BD161" s="4" t="s">
        <v>1272</v>
      </c>
      <c r="BE161" s="4"/>
      <c r="BF161" s="4"/>
      <c r="BG161" s="8"/>
      <c r="BH161" s="12" t="str">
        <f>INDEX([1]DATA!$Z$10:$Z$285,MATCH(B161,[1]DATA!$C$10:$C$285,0))</f>
        <v>Trung cấp</v>
      </c>
      <c r="BI161" s="4" t="s">
        <v>37</v>
      </c>
      <c r="BJ161" s="4" t="s">
        <v>47</v>
      </c>
      <c r="BK161" s="4" t="s">
        <v>22</v>
      </c>
      <c r="BL161" s="4" t="s">
        <v>48</v>
      </c>
      <c r="BM161" s="4" t="s">
        <v>2870</v>
      </c>
      <c r="BN161" s="4" t="s">
        <v>3238</v>
      </c>
      <c r="BO161" s="4"/>
      <c r="BP161" s="8"/>
      <c r="BQ161" s="8"/>
      <c r="BR161" s="4" t="s">
        <v>3933</v>
      </c>
      <c r="BS161" s="12"/>
      <c r="BT161" s="12" t="s">
        <v>3833</v>
      </c>
      <c r="BU161" s="12" t="str">
        <f>INDEX([1]DATA!$O$10:$O$285,MATCH(B161,[1]DATA!$C$10:$C$285,0))</f>
        <v>15.112</v>
      </c>
      <c r="BV161" s="4" t="s">
        <v>80</v>
      </c>
      <c r="BW161" s="12"/>
      <c r="BX161" s="4">
        <v>8</v>
      </c>
      <c r="BY161" s="4">
        <v>6.38</v>
      </c>
      <c r="BZ161" s="4" t="s">
        <v>2806</v>
      </c>
      <c r="CA161" s="4"/>
      <c r="CB161" s="4" t="s">
        <v>2806</v>
      </c>
      <c r="CC161" s="4"/>
      <c r="CD161" s="4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4" t="s">
        <v>79</v>
      </c>
      <c r="CX161" s="52" t="s">
        <v>3966</v>
      </c>
      <c r="CY161" s="8"/>
      <c r="CZ161" s="185"/>
      <c r="DA161" s="185"/>
      <c r="DB161" s="9" t="s">
        <v>72</v>
      </c>
      <c r="DC161" s="9" t="s">
        <v>73</v>
      </c>
      <c r="DD161" s="75"/>
      <c r="DE161" s="12"/>
      <c r="DF161" s="12"/>
      <c r="DG161" s="12"/>
      <c r="DH161" s="12"/>
      <c r="DI161" s="9"/>
      <c r="DJ161" s="12"/>
    </row>
    <row r="162" spans="1:114" ht="78" x14ac:dyDescent="0.3">
      <c r="A162" s="15" t="s">
        <v>1169</v>
      </c>
      <c r="B162" s="3" t="s">
        <v>281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02</v>
      </c>
      <c r="I162" s="12" t="str">
        <f t="shared" si="10"/>
        <v>11</v>
      </c>
      <c r="J162" s="12" t="str">
        <f t="shared" si="11"/>
        <v>1976</v>
      </c>
      <c r="K162" s="4" t="s">
        <v>1343</v>
      </c>
      <c r="L162" s="4" t="s">
        <v>282</v>
      </c>
      <c r="M162" s="4" t="s">
        <v>1296</v>
      </c>
      <c r="N162" s="8"/>
      <c r="O162" s="11" t="s">
        <v>1461</v>
      </c>
      <c r="P162" s="14" t="s">
        <v>2451</v>
      </c>
      <c r="Q162" s="6" t="s">
        <v>1656</v>
      </c>
      <c r="R162" s="6" t="s">
        <v>3318</v>
      </c>
      <c r="S162" s="12" t="s">
        <v>3101</v>
      </c>
      <c r="T162" s="8"/>
      <c r="U162" s="12" t="s">
        <v>3382</v>
      </c>
      <c r="V162" s="6" t="s">
        <v>1462</v>
      </c>
      <c r="W162" s="8"/>
      <c r="X162" s="6" t="s">
        <v>2452</v>
      </c>
      <c r="Y162" s="6" t="s">
        <v>2453</v>
      </c>
      <c r="Z162" s="12" t="s">
        <v>3618</v>
      </c>
      <c r="AA162" s="8"/>
      <c r="AB162" s="9" t="s">
        <v>43</v>
      </c>
      <c r="AC162" s="4" t="s">
        <v>35</v>
      </c>
      <c r="AD162" s="9" t="s">
        <v>43</v>
      </c>
      <c r="AE162" s="4" t="s">
        <v>25</v>
      </c>
      <c r="AF162" s="8"/>
      <c r="AG162" s="9" t="s">
        <v>43</v>
      </c>
      <c r="AH162" s="4" t="s">
        <v>171</v>
      </c>
      <c r="AI162" s="4" t="s">
        <v>171</v>
      </c>
      <c r="AJ162" s="12"/>
      <c r="AK162" s="13" t="s">
        <v>2794</v>
      </c>
      <c r="AL162" s="12"/>
      <c r="AM162" s="8"/>
      <c r="AN162" s="8"/>
      <c r="AO162" s="8"/>
      <c r="AP162" s="9" t="s">
        <v>283</v>
      </c>
      <c r="AQ162" s="9" t="s">
        <v>1245</v>
      </c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LL và PP dạy học bộ môn Toán</v>
      </c>
      <c r="AX162" s="4" t="s">
        <v>284</v>
      </c>
      <c r="AY162" s="4"/>
      <c r="AZ162" s="8"/>
      <c r="BA162" s="8"/>
      <c r="BB162" s="4" t="s">
        <v>3020</v>
      </c>
      <c r="BC162" s="10" t="s">
        <v>3909</v>
      </c>
      <c r="BD162" s="4" t="s">
        <v>1272</v>
      </c>
      <c r="BE162" s="4"/>
      <c r="BF162" s="4"/>
      <c r="BG162" s="8"/>
      <c r="BH162" s="12" t="str">
        <f>INDEX([1]DATA!$Z$10:$Z$285,MATCH(B162,[1]DATA!$C$10:$C$285,0))</f>
        <v>Trung cấp</v>
      </c>
      <c r="BI162" s="4" t="s">
        <v>37</v>
      </c>
      <c r="BJ162" s="4" t="s">
        <v>47</v>
      </c>
      <c r="BK162" s="4" t="s">
        <v>22</v>
      </c>
      <c r="BL162" s="4" t="s">
        <v>22</v>
      </c>
      <c r="BM162" s="4" t="s">
        <v>2870</v>
      </c>
      <c r="BN162" s="4" t="s">
        <v>2868</v>
      </c>
      <c r="BO162" s="4"/>
      <c r="BP162" s="8"/>
      <c r="BQ162" s="8"/>
      <c r="BR162" s="4" t="s">
        <v>34</v>
      </c>
      <c r="BS162" s="12"/>
      <c r="BT162" s="12" t="s">
        <v>34</v>
      </c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7</v>
      </c>
      <c r="BY162" s="12">
        <v>4.32</v>
      </c>
      <c r="BZ162" s="12"/>
      <c r="CA162" s="12"/>
      <c r="CB162" s="12" t="s">
        <v>1318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3"/>
      <c r="CY162" s="8"/>
      <c r="CZ162" s="181"/>
      <c r="DA162" s="181"/>
      <c r="DB162" s="9" t="s">
        <v>43</v>
      </c>
      <c r="DC162" s="9" t="s">
        <v>43</v>
      </c>
      <c r="DD162" s="1"/>
      <c r="DE162" s="12"/>
      <c r="DF162" s="12"/>
      <c r="DG162" s="12"/>
      <c r="DH162" s="12"/>
      <c r="DI162" s="9"/>
      <c r="DJ162" s="12"/>
    </row>
    <row r="163" spans="1:114" ht="46.8" x14ac:dyDescent="0.3">
      <c r="A163" s="15" t="s">
        <v>1170</v>
      </c>
      <c r="B163" s="3" t="s">
        <v>269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03</v>
      </c>
      <c r="I163" s="12" t="str">
        <f t="shared" si="10"/>
        <v>05</v>
      </c>
      <c r="J163" s="12" t="str">
        <f t="shared" si="11"/>
        <v>1974</v>
      </c>
      <c r="K163" s="4" t="s">
        <v>1343</v>
      </c>
      <c r="L163" s="4" t="s">
        <v>270</v>
      </c>
      <c r="M163" s="4" t="s">
        <v>1296</v>
      </c>
      <c r="N163" s="8"/>
      <c r="O163" s="11" t="s">
        <v>2176</v>
      </c>
      <c r="P163" s="14" t="s">
        <v>2177</v>
      </c>
      <c r="Q163" s="6" t="s">
        <v>1656</v>
      </c>
      <c r="R163" s="6" t="s">
        <v>3318</v>
      </c>
      <c r="S163" s="12" t="s">
        <v>3101</v>
      </c>
      <c r="T163" s="8"/>
      <c r="U163" s="12" t="s">
        <v>3383</v>
      </c>
      <c r="V163" s="6" t="s">
        <v>2178</v>
      </c>
      <c r="W163" s="8"/>
      <c r="X163" s="6" t="s">
        <v>2179</v>
      </c>
      <c r="Y163" s="21" t="s">
        <v>2180</v>
      </c>
      <c r="Z163" s="12" t="s">
        <v>3619</v>
      </c>
      <c r="AA163" s="8"/>
      <c r="AB163" s="9" t="s">
        <v>271</v>
      </c>
      <c r="AC163" s="4" t="s">
        <v>35</v>
      </c>
      <c r="AD163" s="9" t="s">
        <v>272</v>
      </c>
      <c r="AE163" s="4" t="s">
        <v>25</v>
      </c>
      <c r="AF163" s="8"/>
      <c r="AG163" s="9" t="s">
        <v>271</v>
      </c>
      <c r="AH163" s="4" t="s">
        <v>260</v>
      </c>
      <c r="AI163" s="4" t="s">
        <v>260</v>
      </c>
      <c r="AJ163" s="12"/>
      <c r="AK163" s="9" t="s">
        <v>105</v>
      </c>
      <c r="AL163" s="12"/>
      <c r="AM163" s="8"/>
      <c r="AN163" s="8"/>
      <c r="AO163" s="8"/>
      <c r="AP163" s="9" t="s">
        <v>273</v>
      </c>
      <c r="AQ163" s="9" t="s">
        <v>1245</v>
      </c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Hóa vô cơ</v>
      </c>
      <c r="AX163" s="4" t="s">
        <v>274</v>
      </c>
      <c r="AY163" s="4"/>
      <c r="AZ163" s="8"/>
      <c r="BA163" s="8"/>
      <c r="BB163" s="10" t="s">
        <v>3903</v>
      </c>
      <c r="BC163" s="10" t="s">
        <v>3909</v>
      </c>
      <c r="BD163" s="4" t="s">
        <v>1248</v>
      </c>
      <c r="BE163" s="4"/>
      <c r="BF163" s="4"/>
      <c r="BG163" s="8"/>
      <c r="BH163" s="12" t="str">
        <f>INDEX([1]DATA!$Z$10:$Z$285,MATCH(B163,[1]DATA!$C$10:$C$285,0))</f>
        <v>Trung cấp</v>
      </c>
      <c r="BI163" s="4" t="s">
        <v>37</v>
      </c>
      <c r="BJ163" s="4" t="s">
        <v>47</v>
      </c>
      <c r="BK163" s="4" t="s">
        <v>22</v>
      </c>
      <c r="BL163" s="4" t="s">
        <v>22</v>
      </c>
      <c r="BM163" s="4" t="s">
        <v>2870</v>
      </c>
      <c r="BN163" s="4" t="s">
        <v>2868</v>
      </c>
      <c r="BO163" s="4"/>
      <c r="BP163" s="8"/>
      <c r="BQ163" s="8"/>
      <c r="BR163" s="4" t="s">
        <v>34</v>
      </c>
      <c r="BS163" s="12"/>
      <c r="BT163" s="12" t="s">
        <v>34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9</v>
      </c>
      <c r="BY163" s="12">
        <v>4.9800000000000004</v>
      </c>
      <c r="BZ163" s="23" t="s">
        <v>3284</v>
      </c>
      <c r="CA163" s="12"/>
      <c r="CB163" s="12" t="s">
        <v>275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3019</v>
      </c>
      <c r="CX163" s="53"/>
      <c r="CY163" s="8"/>
      <c r="CZ163" s="181"/>
      <c r="DA163" s="181"/>
      <c r="DB163" s="9" t="s">
        <v>271</v>
      </c>
      <c r="DC163" s="9" t="s">
        <v>272</v>
      </c>
      <c r="DD163" s="1"/>
      <c r="DE163" s="12"/>
      <c r="DF163" s="12"/>
      <c r="DG163" s="12"/>
      <c r="DH163" s="12"/>
      <c r="DI163" s="9"/>
      <c r="DJ163" s="12"/>
    </row>
    <row r="164" spans="1:114" ht="46.8" x14ac:dyDescent="0.3">
      <c r="A164" s="15" t="s">
        <v>1171</v>
      </c>
      <c r="B164" s="3" t="s">
        <v>310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9"/>
        <v>21</v>
      </c>
      <c r="I164" s="12" t="str">
        <f t="shared" si="10"/>
        <v>12</v>
      </c>
      <c r="J164" s="12" t="str">
        <f t="shared" si="11"/>
        <v>1974</v>
      </c>
      <c r="K164" s="4" t="s">
        <v>1384</v>
      </c>
      <c r="L164" s="4" t="s">
        <v>311</v>
      </c>
      <c r="M164" s="4" t="s">
        <v>1296</v>
      </c>
      <c r="N164" s="8"/>
      <c r="O164" s="11" t="s">
        <v>3123</v>
      </c>
      <c r="P164" s="14" t="s">
        <v>3124</v>
      </c>
      <c r="Q164" s="6" t="s">
        <v>1656</v>
      </c>
      <c r="R164" s="6" t="s">
        <v>3318</v>
      </c>
      <c r="S164" s="12" t="s">
        <v>3101</v>
      </c>
      <c r="T164" s="8"/>
      <c r="U164" s="12" t="s">
        <v>3384</v>
      </c>
      <c r="V164" s="6" t="s">
        <v>1838</v>
      </c>
      <c r="W164" s="8"/>
      <c r="X164" s="6" t="s">
        <v>1839</v>
      </c>
      <c r="Y164" s="21" t="s">
        <v>1840</v>
      </c>
      <c r="Z164" s="12" t="s">
        <v>3620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312</v>
      </c>
      <c r="AH164" s="4" t="s">
        <v>260</v>
      </c>
      <c r="AI164" s="4" t="s">
        <v>260</v>
      </c>
      <c r="AJ164" s="12"/>
      <c r="AK164" s="9" t="s">
        <v>313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Giáo dục thể chất</v>
      </c>
      <c r="AX164" s="4" t="s">
        <v>314</v>
      </c>
      <c r="AY164" s="4"/>
      <c r="AZ164" s="8"/>
      <c r="BA164" s="8"/>
      <c r="BB164" s="4" t="s">
        <v>3020</v>
      </c>
      <c r="BC164" s="10" t="s">
        <v>3909</v>
      </c>
      <c r="BD164" s="4" t="s">
        <v>2867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1455</v>
      </c>
      <c r="BN164" s="4" t="s">
        <v>60</v>
      </c>
      <c r="BO164" s="4"/>
      <c r="BP164" s="8"/>
      <c r="BQ164" s="8"/>
      <c r="BR164" s="4" t="s">
        <v>1243</v>
      </c>
      <c r="BS164" s="12"/>
      <c r="BT164" s="12" t="s">
        <v>1321</v>
      </c>
      <c r="BU164" s="12" t="str">
        <f>INDEX([1]DATA!$O$10:$O$285,MATCH(B164,[1]DATA!$C$10:$C$285,0))</f>
        <v>V.07.01.03</v>
      </c>
      <c r="BV164" s="12" t="s">
        <v>1311</v>
      </c>
      <c r="BW164" s="12"/>
      <c r="BX164" s="12">
        <v>5</v>
      </c>
      <c r="BY164" s="12">
        <v>3.66</v>
      </c>
      <c r="BZ164" s="12"/>
      <c r="CA164" s="12"/>
      <c r="CB164" s="12" t="s">
        <v>2967</v>
      </c>
      <c r="CC164" s="12"/>
      <c r="CD164" s="12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1321</v>
      </c>
      <c r="CX164" s="53"/>
      <c r="CY164" s="8"/>
      <c r="CZ164" s="181"/>
      <c r="DA164" s="181"/>
      <c r="DB164" s="9" t="s">
        <v>312</v>
      </c>
      <c r="DC164" s="9" t="s">
        <v>123</v>
      </c>
      <c r="DD164" s="1"/>
      <c r="DE164" s="12"/>
      <c r="DF164" s="12"/>
      <c r="DG164" s="12"/>
      <c r="DH164" s="12"/>
      <c r="DI164" s="9"/>
      <c r="DJ164" s="12"/>
    </row>
    <row r="165" spans="1:114" ht="46.8" x14ac:dyDescent="0.3">
      <c r="A165" s="15" t="s">
        <v>1172</v>
      </c>
      <c r="B165" s="3" t="s">
        <v>593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9"/>
        <v>24</v>
      </c>
      <c r="I165" s="12" t="str">
        <f t="shared" si="10"/>
        <v>08</v>
      </c>
      <c r="J165" s="12" t="str">
        <f t="shared" si="11"/>
        <v>1979</v>
      </c>
      <c r="K165" s="4" t="s">
        <v>1383</v>
      </c>
      <c r="L165" s="4" t="s">
        <v>594</v>
      </c>
      <c r="M165" s="4" t="s">
        <v>1296</v>
      </c>
      <c r="N165" s="8"/>
      <c r="O165" s="6" t="s">
        <v>2579</v>
      </c>
      <c r="P165" s="7" t="s">
        <v>2580</v>
      </c>
      <c r="Q165" s="6" t="s">
        <v>1499</v>
      </c>
      <c r="R165" s="6" t="s">
        <v>3318</v>
      </c>
      <c r="S165" s="12" t="s">
        <v>3101</v>
      </c>
      <c r="T165" s="8"/>
      <c r="U165" s="12" t="s">
        <v>3385</v>
      </c>
      <c r="V165" s="6" t="s">
        <v>2581</v>
      </c>
      <c r="W165" s="8"/>
      <c r="X165" s="6" t="s">
        <v>2582</v>
      </c>
      <c r="Y165" s="6" t="s">
        <v>22</v>
      </c>
      <c r="Z165" s="12" t="s">
        <v>3621</v>
      </c>
      <c r="AA165" s="8"/>
      <c r="AB165" s="9" t="s">
        <v>139</v>
      </c>
      <c r="AC165" s="4" t="s">
        <v>35</v>
      </c>
      <c r="AD165" s="9" t="s">
        <v>139</v>
      </c>
      <c r="AE165" s="4" t="s">
        <v>104</v>
      </c>
      <c r="AF165" s="8"/>
      <c r="AG165" s="9" t="s">
        <v>123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Phương pháp giảng dạy Vật lý</v>
      </c>
      <c r="AX165" s="4" t="s">
        <v>595</v>
      </c>
      <c r="AY165" s="4"/>
      <c r="AZ165" s="8"/>
      <c r="BA165" s="8"/>
      <c r="BB165" s="4" t="s">
        <v>3021</v>
      </c>
      <c r="BC165" s="4"/>
      <c r="BD165" s="4" t="s">
        <v>1483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1455</v>
      </c>
      <c r="BN165" s="4" t="s">
        <v>60</v>
      </c>
      <c r="BO165" s="4"/>
      <c r="BP165" s="8"/>
      <c r="BQ165" s="8"/>
      <c r="BR165" s="4" t="s">
        <v>3933</v>
      </c>
      <c r="BS165" s="12"/>
      <c r="BT165" s="12" t="s">
        <v>3833</v>
      </c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4</v>
      </c>
      <c r="BY165" s="4">
        <v>3.33</v>
      </c>
      <c r="BZ165" s="4"/>
      <c r="CA165" s="4"/>
      <c r="CB165" s="4" t="s">
        <v>1318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79</v>
      </c>
      <c r="CX165" s="53"/>
      <c r="CY165" s="8"/>
      <c r="CZ165" s="181"/>
      <c r="DA165" s="181"/>
      <c r="DB165" s="9" t="s">
        <v>123</v>
      </c>
      <c r="DC165" s="9" t="s">
        <v>139</v>
      </c>
      <c r="DD165" s="1"/>
      <c r="DE165" s="12"/>
      <c r="DF165" s="12"/>
      <c r="DG165" s="12"/>
      <c r="DH165" s="12"/>
      <c r="DI165" s="9"/>
      <c r="DJ165" s="12"/>
    </row>
    <row r="166" spans="1:114" ht="62.4" x14ac:dyDescent="0.3">
      <c r="A166" s="15" t="s">
        <v>1173</v>
      </c>
      <c r="B166" s="3" t="s">
        <v>445</v>
      </c>
      <c r="C166" s="12" t="s">
        <v>1245</v>
      </c>
      <c r="D166" s="12"/>
      <c r="E166" s="12"/>
      <c r="F166" s="12" t="s">
        <v>1245</v>
      </c>
      <c r="G166" s="4" t="s">
        <v>54</v>
      </c>
      <c r="H166" s="12" t="str">
        <f t="shared" si="9"/>
        <v>01</v>
      </c>
      <c r="I166" s="12" t="str">
        <f t="shared" si="10"/>
        <v>01</v>
      </c>
      <c r="J166" s="12" t="str">
        <f t="shared" si="11"/>
        <v>1969</v>
      </c>
      <c r="K166" s="4" t="s">
        <v>1364</v>
      </c>
      <c r="L166" s="4" t="s">
        <v>446</v>
      </c>
      <c r="M166" s="4" t="s">
        <v>1296</v>
      </c>
      <c r="N166" s="8"/>
      <c r="O166" s="6" t="s">
        <v>1540</v>
      </c>
      <c r="P166" s="7" t="s">
        <v>1541</v>
      </c>
      <c r="Q166" s="6" t="s">
        <v>1499</v>
      </c>
      <c r="R166" s="6" t="s">
        <v>3318</v>
      </c>
      <c r="S166" s="12" t="s">
        <v>3101</v>
      </c>
      <c r="T166" s="8"/>
      <c r="U166" s="12" t="s">
        <v>3386</v>
      </c>
      <c r="V166" s="6" t="s">
        <v>1542</v>
      </c>
      <c r="W166" s="8"/>
      <c r="X166" s="6" t="s">
        <v>1543</v>
      </c>
      <c r="Y166" s="21" t="s">
        <v>1544</v>
      </c>
      <c r="Z166" s="12" t="s">
        <v>3622</v>
      </c>
      <c r="AA166" s="8"/>
      <c r="AB166" s="9" t="s">
        <v>67</v>
      </c>
      <c r="AC166" s="4" t="s">
        <v>35</v>
      </c>
      <c r="AD166" s="9" t="s">
        <v>447</v>
      </c>
      <c r="AE166" s="4" t="s">
        <v>25</v>
      </c>
      <c r="AF166" s="8"/>
      <c r="AG166" s="9" t="s">
        <v>67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Sư phạm Toán</v>
      </c>
      <c r="AX166" s="4" t="s">
        <v>448</v>
      </c>
      <c r="AY166" s="4"/>
      <c r="AZ166" s="8"/>
      <c r="BA166" s="8"/>
      <c r="BB166" s="4" t="s">
        <v>1248</v>
      </c>
      <c r="BC166" s="4"/>
      <c r="BD166" s="4" t="s">
        <v>1248</v>
      </c>
      <c r="BE166" s="4"/>
      <c r="BF166" s="4"/>
      <c r="BG166" s="8"/>
      <c r="BH166" s="12" t="str">
        <f>INDEX([1]DATA!$Z$10:$Z$285,MATCH(B166,[1]DATA!$C$10:$C$285,0))</f>
        <v/>
      </c>
      <c r="BI166" s="4" t="s">
        <v>79</v>
      </c>
      <c r="BJ166" s="4" t="s">
        <v>22</v>
      </c>
      <c r="BK166" s="4" t="s">
        <v>22</v>
      </c>
      <c r="BL166" s="4" t="s">
        <v>22</v>
      </c>
      <c r="BM166" s="4"/>
      <c r="BN166" s="4"/>
      <c r="BO166" s="4"/>
      <c r="BP166" s="8"/>
      <c r="BQ166" s="8"/>
      <c r="BR166" s="4" t="s">
        <v>1243</v>
      </c>
      <c r="BS166" s="12"/>
      <c r="BT166" s="12" t="s">
        <v>1321</v>
      </c>
      <c r="BU166" s="12" t="str">
        <f>INDEX([1]DATA!$O$10:$O$285,MATCH(B166,[1]DATA!$C$10:$C$285,0))</f>
        <v>V.07.01.03</v>
      </c>
      <c r="BV166" s="4" t="s">
        <v>1311</v>
      </c>
      <c r="BW166" s="12"/>
      <c r="BX166" s="4">
        <v>8</v>
      </c>
      <c r="BY166" s="4">
        <v>4.6500000000000004</v>
      </c>
      <c r="BZ166" s="4"/>
      <c r="CA166" s="4"/>
      <c r="CB166" s="4" t="s">
        <v>91</v>
      </c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 t="s">
        <v>1321</v>
      </c>
      <c r="CX166" s="53"/>
      <c r="CY166" s="8"/>
      <c r="CZ166" s="181"/>
      <c r="DA166" s="181"/>
      <c r="DB166" s="9" t="s">
        <v>67</v>
      </c>
      <c r="DC166" s="9" t="s">
        <v>447</v>
      </c>
      <c r="DD166" s="1"/>
      <c r="DE166" s="12"/>
      <c r="DF166" s="12"/>
      <c r="DG166" s="12"/>
      <c r="DH166" s="12"/>
      <c r="DI166" s="9"/>
      <c r="DJ166" s="12"/>
    </row>
    <row r="167" spans="1:114" ht="78" x14ac:dyDescent="0.3">
      <c r="A167" s="15" t="s">
        <v>1174</v>
      </c>
      <c r="B167" s="3" t="s">
        <v>496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01</v>
      </c>
      <c r="I167" s="12" t="str">
        <f t="shared" si="10"/>
        <v>01</v>
      </c>
      <c r="J167" s="12" t="str">
        <f t="shared" si="11"/>
        <v>1975</v>
      </c>
      <c r="K167" s="4" t="s">
        <v>1368</v>
      </c>
      <c r="L167" s="4" t="s">
        <v>497</v>
      </c>
      <c r="M167" s="4" t="s">
        <v>1296</v>
      </c>
      <c r="N167" s="8"/>
      <c r="O167" s="11" t="s">
        <v>1575</v>
      </c>
      <c r="P167" s="14" t="s">
        <v>3119</v>
      </c>
      <c r="Q167" s="6" t="s">
        <v>1656</v>
      </c>
      <c r="R167" s="6" t="s">
        <v>3318</v>
      </c>
      <c r="S167" s="12" t="s">
        <v>3101</v>
      </c>
      <c r="T167" s="8"/>
      <c r="U167" s="12" t="s">
        <v>3387</v>
      </c>
      <c r="V167" s="6" t="s">
        <v>1576</v>
      </c>
      <c r="W167" s="8"/>
      <c r="X167" s="6" t="s">
        <v>1577</v>
      </c>
      <c r="Y167" s="6" t="s">
        <v>1578</v>
      </c>
      <c r="Z167" s="12" t="s">
        <v>3623</v>
      </c>
      <c r="AA167" s="8"/>
      <c r="AB167" s="9" t="s">
        <v>123</v>
      </c>
      <c r="AC167" s="4" t="s">
        <v>35</v>
      </c>
      <c r="AD167" s="9" t="s">
        <v>123</v>
      </c>
      <c r="AE167" s="4" t="s">
        <v>104</v>
      </c>
      <c r="AF167" s="8"/>
      <c r="AG167" s="9" t="s">
        <v>123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Vật lý nguyên tử, hạt nhân và năng lượng cao</v>
      </c>
      <c r="AX167" s="4" t="s">
        <v>498</v>
      </c>
      <c r="AY167" s="4"/>
      <c r="AZ167" s="8"/>
      <c r="BA167" s="8"/>
      <c r="BB167" s="4" t="s">
        <v>1248</v>
      </c>
      <c r="BC167" s="4"/>
      <c r="BD167" s="4" t="s">
        <v>1248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2870</v>
      </c>
      <c r="BN167" s="4" t="s">
        <v>2868</v>
      </c>
      <c r="BO167" s="4"/>
      <c r="BP167" s="8"/>
      <c r="BQ167" s="8"/>
      <c r="BR167" s="4" t="s">
        <v>34</v>
      </c>
      <c r="BS167" s="12"/>
      <c r="BT167" s="12" t="s">
        <v>1321</v>
      </c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5</v>
      </c>
      <c r="BY167" s="12">
        <v>3.66</v>
      </c>
      <c r="BZ167" s="12"/>
      <c r="CA167" s="12"/>
      <c r="CB167" s="12" t="s">
        <v>91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0" t="s">
        <v>3267</v>
      </c>
      <c r="CX167" s="53"/>
      <c r="CY167" s="8"/>
      <c r="CZ167" s="181"/>
      <c r="DA167" s="181"/>
      <c r="DB167" s="9" t="s">
        <v>123</v>
      </c>
      <c r="DC167" s="9" t="s">
        <v>123</v>
      </c>
      <c r="DD167" s="1"/>
      <c r="DE167" s="12"/>
      <c r="DF167" s="12"/>
      <c r="DG167" s="12"/>
      <c r="DH167" s="12"/>
      <c r="DI167" s="9"/>
      <c r="DJ167" s="12"/>
    </row>
    <row r="168" spans="1:114" ht="78" x14ac:dyDescent="0.3">
      <c r="A168" s="15" t="s">
        <v>1175</v>
      </c>
      <c r="B168" s="3" t="s">
        <v>763</v>
      </c>
      <c r="C168" s="12" t="s">
        <v>1245</v>
      </c>
      <c r="D168" s="12"/>
      <c r="E168" s="12"/>
      <c r="F168" s="12" t="s">
        <v>1245</v>
      </c>
      <c r="G168" s="4" t="s">
        <v>20</v>
      </c>
      <c r="H168" s="12" t="str">
        <f t="shared" si="9"/>
        <v>12</v>
      </c>
      <c r="I168" s="12" t="str">
        <f t="shared" si="10"/>
        <v>02</v>
      </c>
      <c r="J168" s="12" t="str">
        <f t="shared" si="11"/>
        <v>1986</v>
      </c>
      <c r="K168" s="4" t="s">
        <v>3388</v>
      </c>
      <c r="L168" s="4" t="s">
        <v>764</v>
      </c>
      <c r="M168" s="4" t="s">
        <v>1296</v>
      </c>
      <c r="N168" s="8"/>
      <c r="O168" s="6" t="s">
        <v>1460</v>
      </c>
      <c r="P168" s="14" t="s">
        <v>3122</v>
      </c>
      <c r="Q168" s="6" t="s">
        <v>1499</v>
      </c>
      <c r="R168" s="6" t="s">
        <v>3318</v>
      </c>
      <c r="S168" s="12" t="s">
        <v>3101</v>
      </c>
      <c r="T168" s="8"/>
      <c r="U168" s="12" t="s">
        <v>3388</v>
      </c>
      <c r="V168" s="6" t="s">
        <v>1664</v>
      </c>
      <c r="W168" s="8"/>
      <c r="X168" s="6" t="s">
        <v>1665</v>
      </c>
      <c r="Y168" s="21" t="s">
        <v>1666</v>
      </c>
      <c r="Z168" s="12" t="s">
        <v>3624</v>
      </c>
      <c r="AA168" s="8"/>
      <c r="AB168" s="9" t="s">
        <v>228</v>
      </c>
      <c r="AC168" s="4" t="s">
        <v>35</v>
      </c>
      <c r="AD168" s="9" t="s">
        <v>228</v>
      </c>
      <c r="AE168" s="4" t="s">
        <v>104</v>
      </c>
      <c r="AF168" s="8"/>
      <c r="AG168" s="9" t="s">
        <v>228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Toán giải tích</v>
      </c>
      <c r="AX168" s="4" t="s">
        <v>765</v>
      </c>
      <c r="AY168" s="4"/>
      <c r="AZ168" s="8"/>
      <c r="BA168" s="8"/>
      <c r="BB168" s="4" t="s">
        <v>1244</v>
      </c>
      <c r="BC168" s="15" t="s">
        <v>3909</v>
      </c>
      <c r="BD168" s="4" t="s">
        <v>1244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3833</v>
      </c>
      <c r="BN168" s="4" t="s">
        <v>79</v>
      </c>
      <c r="BO168" s="4"/>
      <c r="BP168" s="8"/>
      <c r="BQ168" s="8"/>
      <c r="BR168" s="4" t="s">
        <v>34</v>
      </c>
      <c r="BS168" s="12"/>
      <c r="BT168" s="12" t="s">
        <v>34</v>
      </c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12"/>
      <c r="CA168" s="12"/>
      <c r="CB168" s="12" t="s">
        <v>1318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4" t="s">
        <v>34</v>
      </c>
      <c r="CX168" s="53"/>
      <c r="CY168" s="8"/>
      <c r="CZ168" s="181"/>
      <c r="DA168" s="181"/>
      <c r="DB168" s="9" t="s">
        <v>228</v>
      </c>
      <c r="DC168" s="9" t="s">
        <v>228</v>
      </c>
      <c r="DD168" s="1"/>
      <c r="DE168" s="12"/>
      <c r="DF168" s="12"/>
      <c r="DG168" s="12"/>
      <c r="DH168" s="12"/>
      <c r="DI168" s="9"/>
      <c r="DJ168" s="12"/>
    </row>
    <row r="169" spans="1:114" ht="78" x14ac:dyDescent="0.3">
      <c r="A169" s="15" t="s">
        <v>1176</v>
      </c>
      <c r="B169" s="3" t="s">
        <v>639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16</v>
      </c>
      <c r="I169" s="12" t="str">
        <f t="shared" si="10"/>
        <v>12</v>
      </c>
      <c r="J169" s="12" t="str">
        <f t="shared" si="11"/>
        <v>1983</v>
      </c>
      <c r="K169" s="4" t="s">
        <v>1342</v>
      </c>
      <c r="L169" s="4" t="s">
        <v>640</v>
      </c>
      <c r="M169" s="4" t="s">
        <v>1296</v>
      </c>
      <c r="N169" s="8"/>
      <c r="O169" s="11" t="s">
        <v>1465</v>
      </c>
      <c r="P169" s="14" t="s">
        <v>1682</v>
      </c>
      <c r="Q169" s="6" t="s">
        <v>1656</v>
      </c>
      <c r="R169" s="6" t="s">
        <v>3318</v>
      </c>
      <c r="S169" s="12" t="s">
        <v>3101</v>
      </c>
      <c r="T169" s="8"/>
      <c r="U169" s="12" t="s">
        <v>3389</v>
      </c>
      <c r="V169" s="6" t="s">
        <v>1683</v>
      </c>
      <c r="W169" s="8"/>
      <c r="X169" s="6" t="s">
        <v>1684</v>
      </c>
      <c r="Y169" s="6" t="s">
        <v>22</v>
      </c>
      <c r="Z169" s="12" t="s">
        <v>3625</v>
      </c>
      <c r="AA169" s="8"/>
      <c r="AB169" s="9" t="s">
        <v>142</v>
      </c>
      <c r="AC169" s="4" t="s">
        <v>35</v>
      </c>
      <c r="AD169" s="9" t="s">
        <v>142</v>
      </c>
      <c r="AE169" s="4" t="s">
        <v>104</v>
      </c>
      <c r="AF169" s="8"/>
      <c r="AG169" s="9" t="s">
        <v>142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 t="s">
        <v>1245</v>
      </c>
      <c r="AR169" s="8"/>
      <c r="AS169" s="4" t="s">
        <v>28</v>
      </c>
      <c r="AT169" s="4" t="s">
        <v>29</v>
      </c>
      <c r="AU169" s="4" t="s">
        <v>79</v>
      </c>
      <c r="AV169" s="43" t="str">
        <f>INDEX([1]DATA!$W$10:$W$285,MATCH(B169,[1]DATA!$C$10:$C$285,0))</f>
        <v>Đại học</v>
      </c>
      <c r="AW169" s="43" t="str">
        <f>INDEX([1]DATA!$X$10:$X$285,MATCH(B169,[1]DATA!$C$10:$C$285,0))</f>
        <v>Giáo dục thể chất</v>
      </c>
      <c r="AX169" s="4" t="s">
        <v>314</v>
      </c>
      <c r="AY169" s="4"/>
      <c r="AZ169" s="8"/>
      <c r="BA169" s="8"/>
      <c r="BB169" s="4" t="s">
        <v>1248</v>
      </c>
      <c r="BC169" s="10" t="s">
        <v>3909</v>
      </c>
      <c r="BD169" s="4" t="s">
        <v>1248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79</v>
      </c>
      <c r="BJ169" s="4" t="s">
        <v>47</v>
      </c>
      <c r="BK169" s="4" t="s">
        <v>22</v>
      </c>
      <c r="BL169" s="4" t="s">
        <v>22</v>
      </c>
      <c r="BM169" s="4" t="s">
        <v>1455</v>
      </c>
      <c r="BN169" s="4" t="s">
        <v>60</v>
      </c>
      <c r="BO169" s="4"/>
      <c r="BP169" s="8"/>
      <c r="BQ169" s="8"/>
      <c r="BR169" s="4" t="s">
        <v>1243</v>
      </c>
      <c r="BS169" s="12"/>
      <c r="BT169" s="12" t="s">
        <v>1321</v>
      </c>
      <c r="BU169" s="12" t="str">
        <f>INDEX([1]DATA!$O$10:$O$285,MATCH(B169,[1]DATA!$C$10:$C$285,0))</f>
        <v>V.07.01.03</v>
      </c>
      <c r="BV169" s="12" t="s">
        <v>1311</v>
      </c>
      <c r="BW169" s="12"/>
      <c r="BX169" s="12">
        <v>4</v>
      </c>
      <c r="BY169" s="12">
        <v>3.33</v>
      </c>
      <c r="BZ169" s="12"/>
      <c r="CA169" s="12"/>
      <c r="CB169" s="12" t="s">
        <v>1318</v>
      </c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0" t="s">
        <v>3268</v>
      </c>
      <c r="CX169" s="53"/>
      <c r="CY169" s="8"/>
      <c r="CZ169" s="181"/>
      <c r="DA169" s="181"/>
      <c r="DB169" s="9" t="s">
        <v>142</v>
      </c>
      <c r="DC169" s="9" t="s">
        <v>142</v>
      </c>
      <c r="DD169" s="1"/>
      <c r="DE169" s="12"/>
      <c r="DF169" s="12"/>
      <c r="DG169" s="12"/>
      <c r="DH169" s="12"/>
      <c r="DI169" s="9"/>
      <c r="DJ169" s="12"/>
    </row>
    <row r="170" spans="1:114" ht="62.4" x14ac:dyDescent="0.3">
      <c r="A170" s="15" t="s">
        <v>1177</v>
      </c>
      <c r="B170" s="3" t="s">
        <v>655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si="9"/>
        <v>08</v>
      </c>
      <c r="I170" s="12" t="str">
        <f t="shared" si="10"/>
        <v>04</v>
      </c>
      <c r="J170" s="12" t="str">
        <f t="shared" si="11"/>
        <v>1986</v>
      </c>
      <c r="K170" s="4" t="s">
        <v>1371</v>
      </c>
      <c r="L170" s="4" t="s">
        <v>656</v>
      </c>
      <c r="M170" s="4" t="s">
        <v>1296</v>
      </c>
      <c r="N170" s="8"/>
      <c r="O170" s="6" t="s">
        <v>1464</v>
      </c>
      <c r="P170" s="14" t="s">
        <v>1699</v>
      </c>
      <c r="Q170" s="6" t="s">
        <v>1499</v>
      </c>
      <c r="R170" s="6" t="s">
        <v>3318</v>
      </c>
      <c r="S170" s="12" t="s">
        <v>3101</v>
      </c>
      <c r="T170" s="8"/>
      <c r="U170" s="12" t="s">
        <v>3390</v>
      </c>
      <c r="V170" s="6" t="s">
        <v>1700</v>
      </c>
      <c r="W170" s="8"/>
      <c r="X170" s="6" t="s">
        <v>1701</v>
      </c>
      <c r="Y170" s="6" t="s">
        <v>22</v>
      </c>
      <c r="Z170" s="12" t="s">
        <v>3626</v>
      </c>
      <c r="AA170" s="8"/>
      <c r="AB170" s="9" t="s">
        <v>139</v>
      </c>
      <c r="AC170" s="4" t="s">
        <v>35</v>
      </c>
      <c r="AD170" s="9" t="s">
        <v>139</v>
      </c>
      <c r="AE170" s="4" t="s">
        <v>104</v>
      </c>
      <c r="AF170" s="8"/>
      <c r="AG170" s="9" t="s">
        <v>139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Toán ứng dụng</v>
      </c>
      <c r="AX170" s="4" t="s">
        <v>657</v>
      </c>
      <c r="AY170" s="4"/>
      <c r="AZ170" s="8"/>
      <c r="BA170" s="8"/>
      <c r="BB170" s="10" t="s">
        <v>3022</v>
      </c>
      <c r="BC170" s="15" t="s">
        <v>3909</v>
      </c>
      <c r="BD170" s="4" t="s">
        <v>1483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3833</v>
      </c>
      <c r="BN170" s="4" t="s">
        <v>79</v>
      </c>
      <c r="BO170" s="4"/>
      <c r="BP170" s="8"/>
      <c r="BQ170" s="8"/>
      <c r="BR170" s="4" t="s">
        <v>50</v>
      </c>
      <c r="BS170" s="12"/>
      <c r="BT170" s="12" t="s">
        <v>50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4</v>
      </c>
      <c r="BY170" s="12">
        <v>3.33</v>
      </c>
      <c r="BZ170" s="12"/>
      <c r="CA170" s="12"/>
      <c r="CB170" s="12" t="s">
        <v>1318</v>
      </c>
      <c r="CC170" s="12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4" t="s">
        <v>3028</v>
      </c>
      <c r="CX170" s="53"/>
      <c r="CY170" s="8"/>
      <c r="CZ170" s="181"/>
      <c r="DA170" s="181"/>
      <c r="DB170" s="9" t="s">
        <v>139</v>
      </c>
      <c r="DC170" s="9" t="s">
        <v>139</v>
      </c>
      <c r="DD170" s="1"/>
      <c r="DE170" s="12"/>
      <c r="DF170" s="12"/>
      <c r="DG170" s="12"/>
      <c r="DH170" s="12"/>
      <c r="DI170" s="9"/>
      <c r="DJ170" s="12"/>
    </row>
    <row r="171" spans="1:114" ht="78" x14ac:dyDescent="0.3">
      <c r="A171" s="15" t="s">
        <v>1178</v>
      </c>
      <c r="B171" s="3" t="s">
        <v>664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27</v>
      </c>
      <c r="I171" s="12" t="str">
        <f t="shared" si="10"/>
        <v>10</v>
      </c>
      <c r="J171" s="12" t="str">
        <f t="shared" si="11"/>
        <v>1971</v>
      </c>
      <c r="K171" s="4" t="s">
        <v>1382</v>
      </c>
      <c r="L171" s="4" t="s">
        <v>665</v>
      </c>
      <c r="M171" s="4" t="s">
        <v>1296</v>
      </c>
      <c r="N171" s="8"/>
      <c r="O171" s="11" t="s">
        <v>3120</v>
      </c>
      <c r="P171" s="14" t="s">
        <v>3121</v>
      </c>
      <c r="Q171" s="6" t="s">
        <v>1656</v>
      </c>
      <c r="R171" s="6" t="s">
        <v>3318</v>
      </c>
      <c r="S171" s="12" t="s">
        <v>3101</v>
      </c>
      <c r="T171" s="8"/>
      <c r="U171" s="12" t="s">
        <v>3372</v>
      </c>
      <c r="V171" s="6" t="s">
        <v>1824</v>
      </c>
      <c r="W171" s="8"/>
      <c r="X171" s="11" t="s">
        <v>1825</v>
      </c>
      <c r="Y171" s="6" t="s">
        <v>22</v>
      </c>
      <c r="Z171" s="12" t="s">
        <v>3627</v>
      </c>
      <c r="AA171" s="8"/>
      <c r="AB171" s="9" t="s">
        <v>225</v>
      </c>
      <c r="AC171" s="4" t="s">
        <v>35</v>
      </c>
      <c r="AD171" s="9" t="s">
        <v>225</v>
      </c>
      <c r="AE171" s="4" t="s">
        <v>104</v>
      </c>
      <c r="AF171" s="8"/>
      <c r="AG171" s="9" t="s">
        <v>246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Ngôn ngữ học ứng dụng</v>
      </c>
      <c r="AX171" s="4" t="s">
        <v>666</v>
      </c>
      <c r="AY171" s="4"/>
      <c r="AZ171" s="8"/>
      <c r="BA171" s="8"/>
      <c r="BB171" s="10" t="s">
        <v>3023</v>
      </c>
      <c r="BC171" s="10" t="s">
        <v>3909</v>
      </c>
      <c r="BD171" s="4" t="s">
        <v>1274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1455</v>
      </c>
      <c r="BN171" s="4" t="s">
        <v>60</v>
      </c>
      <c r="BO171" s="4"/>
      <c r="BP171" s="8"/>
      <c r="BQ171" s="10" t="s">
        <v>4001</v>
      </c>
      <c r="BR171" s="4" t="s">
        <v>3931</v>
      </c>
      <c r="BS171" s="12"/>
      <c r="BT171" s="12" t="s">
        <v>50</v>
      </c>
      <c r="BU171" s="12" t="str">
        <f>INDEX([1]DATA!$O$10:$O$285,MATCH(B171,[1]DATA!$C$10:$C$285,0))</f>
        <v>V.07.01.03</v>
      </c>
      <c r="BV171" s="4" t="s">
        <v>1311</v>
      </c>
      <c r="BW171" s="12"/>
      <c r="BX171" s="4">
        <v>4</v>
      </c>
      <c r="BY171" s="4">
        <v>3.33</v>
      </c>
      <c r="BZ171" s="4"/>
      <c r="CA171" s="4"/>
      <c r="CB171" s="4" t="s">
        <v>1318</v>
      </c>
      <c r="CC171" s="4" t="s">
        <v>1037</v>
      </c>
      <c r="CD171" s="10" t="s">
        <v>3284</v>
      </c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3029</v>
      </c>
      <c r="CX171" s="53"/>
      <c r="CY171" s="10" t="s">
        <v>4087</v>
      </c>
      <c r="CZ171" s="184" t="s">
        <v>4443</v>
      </c>
      <c r="DA171" s="184" t="s">
        <v>4443</v>
      </c>
      <c r="DB171" s="9" t="s">
        <v>246</v>
      </c>
      <c r="DC171" s="9" t="s">
        <v>225</v>
      </c>
      <c r="DD171" s="12"/>
      <c r="DE171" s="12"/>
      <c r="DF171" s="12"/>
      <c r="DG171" s="12"/>
      <c r="DH171" s="12"/>
      <c r="DI171" s="9"/>
      <c r="DJ171" s="12"/>
    </row>
    <row r="172" spans="1:114" ht="62.4" x14ac:dyDescent="0.3">
      <c r="A172" s="15" t="s">
        <v>1179</v>
      </c>
      <c r="B172" s="3" t="s">
        <v>624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23</v>
      </c>
      <c r="I172" s="12" t="str">
        <f t="shared" si="10"/>
        <v>07</v>
      </c>
      <c r="J172" s="12" t="str">
        <f t="shared" si="11"/>
        <v>1982</v>
      </c>
      <c r="K172" s="4" t="s">
        <v>1353</v>
      </c>
      <c r="L172" s="4" t="s">
        <v>625</v>
      </c>
      <c r="M172" s="4" t="s">
        <v>1296</v>
      </c>
      <c r="N172" s="8"/>
      <c r="O172" s="6" t="s">
        <v>1882</v>
      </c>
      <c r="P172" s="7" t="s">
        <v>1883</v>
      </c>
      <c r="Q172" s="6" t="s">
        <v>1499</v>
      </c>
      <c r="R172" s="6" t="s">
        <v>3318</v>
      </c>
      <c r="S172" s="12" t="s">
        <v>3101</v>
      </c>
      <c r="T172" s="8"/>
      <c r="U172" s="12" t="s">
        <v>3381</v>
      </c>
      <c r="V172" s="6" t="s">
        <v>1884</v>
      </c>
      <c r="W172" s="8"/>
      <c r="X172" s="6" t="s">
        <v>1885</v>
      </c>
      <c r="Y172" s="6" t="s">
        <v>22</v>
      </c>
      <c r="Z172" s="12" t="s">
        <v>3628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626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Công nghệ sinh học</v>
      </c>
      <c r="AX172" s="4" t="s">
        <v>627</v>
      </c>
      <c r="AY172" s="4"/>
      <c r="AZ172" s="8"/>
      <c r="BA172" s="8"/>
      <c r="BB172" s="4" t="s">
        <v>3024</v>
      </c>
      <c r="BC172" s="4" t="s">
        <v>3909</v>
      </c>
      <c r="BD172" s="4" t="s">
        <v>1263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8"/>
      <c r="BR172" s="4" t="s">
        <v>50</v>
      </c>
      <c r="BS172" s="12"/>
      <c r="BT172" s="12" t="s">
        <v>50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58</v>
      </c>
      <c r="CC172" s="4" t="s">
        <v>3236</v>
      </c>
      <c r="CD172" s="10" t="s">
        <v>2958</v>
      </c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3832</v>
      </c>
      <c r="CX172" s="53"/>
      <c r="CY172" s="8"/>
      <c r="CZ172" s="181"/>
      <c r="DA172" s="181"/>
      <c r="DB172" s="9" t="s">
        <v>626</v>
      </c>
      <c r="DC172" s="9" t="s">
        <v>105</v>
      </c>
      <c r="DD172" s="1"/>
      <c r="DE172" s="12"/>
      <c r="DF172" s="12"/>
      <c r="DG172" s="12"/>
      <c r="DH172" s="12"/>
      <c r="DI172" s="9"/>
      <c r="DJ172" s="12"/>
    </row>
    <row r="173" spans="1:114" ht="46.8" x14ac:dyDescent="0.3">
      <c r="A173" s="15" t="s">
        <v>1180</v>
      </c>
      <c r="B173" s="3" t="s">
        <v>393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12</v>
      </c>
      <c r="I173" s="12" t="str">
        <f t="shared" si="10"/>
        <v>09</v>
      </c>
      <c r="J173" s="12" t="str">
        <f t="shared" si="11"/>
        <v>1979</v>
      </c>
      <c r="K173" s="4" t="s">
        <v>1352</v>
      </c>
      <c r="L173" s="4" t="s">
        <v>394</v>
      </c>
      <c r="M173" s="4" t="s">
        <v>1296</v>
      </c>
      <c r="N173" s="8"/>
      <c r="O173" s="11" t="s">
        <v>1951</v>
      </c>
      <c r="P173" s="14" t="s">
        <v>1952</v>
      </c>
      <c r="Q173" s="6" t="s">
        <v>1499</v>
      </c>
      <c r="R173" s="6" t="s">
        <v>3318</v>
      </c>
      <c r="S173" s="12" t="s">
        <v>3321</v>
      </c>
      <c r="T173" s="8"/>
      <c r="U173" s="12" t="s">
        <v>3391</v>
      </c>
      <c r="V173" s="6" t="s">
        <v>1953</v>
      </c>
      <c r="W173" s="8"/>
      <c r="X173" s="6" t="s">
        <v>1954</v>
      </c>
      <c r="Y173" s="6" t="s">
        <v>1955</v>
      </c>
      <c r="Z173" s="12" t="s">
        <v>3629</v>
      </c>
      <c r="AA173" s="8"/>
      <c r="AB173" s="9" t="s">
        <v>295</v>
      </c>
      <c r="AC173" s="4" t="s">
        <v>35</v>
      </c>
      <c r="AD173" s="9" t="s">
        <v>295</v>
      </c>
      <c r="AE173" s="4" t="s">
        <v>104</v>
      </c>
      <c r="AF173" s="8"/>
      <c r="AG173" s="9" t="s">
        <v>395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Khoa học giáo dục</v>
      </c>
      <c r="AX173" s="4" t="s">
        <v>98</v>
      </c>
      <c r="AY173" s="4"/>
      <c r="AZ173" s="8"/>
      <c r="BA173" s="8"/>
      <c r="BB173" s="4" t="s">
        <v>1325</v>
      </c>
      <c r="BC173" s="4" t="s">
        <v>3909</v>
      </c>
      <c r="BD173" s="4" t="s">
        <v>1258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8"/>
      <c r="BR173" s="4" t="s">
        <v>34</v>
      </c>
      <c r="BS173" s="12"/>
      <c r="BT173" s="12" t="s">
        <v>34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5</v>
      </c>
      <c r="BY173" s="4">
        <v>3.66</v>
      </c>
      <c r="BZ173" s="4"/>
      <c r="CA173" s="4"/>
      <c r="CB173" s="4" t="s">
        <v>91</v>
      </c>
      <c r="CC173" s="4"/>
      <c r="CD173" s="4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4" t="s">
        <v>34</v>
      </c>
      <c r="CX173" s="53"/>
      <c r="CY173" s="8"/>
      <c r="CZ173" s="181"/>
      <c r="DA173" s="181"/>
      <c r="DB173" s="9" t="s">
        <v>395</v>
      </c>
      <c r="DC173" s="9" t="s">
        <v>295</v>
      </c>
      <c r="DD173" s="1"/>
      <c r="DE173" s="12"/>
      <c r="DF173" s="12"/>
      <c r="DG173" s="12"/>
      <c r="DH173" s="12"/>
      <c r="DI173" s="9"/>
      <c r="DJ173" s="12"/>
    </row>
    <row r="174" spans="1:114" ht="31.2" x14ac:dyDescent="0.3">
      <c r="A174" s="15" t="s">
        <v>1181</v>
      </c>
      <c r="B174" s="3" t="s">
        <v>418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9"/>
        <v>02</v>
      </c>
      <c r="I174" s="12" t="str">
        <f t="shared" si="10"/>
        <v>09</v>
      </c>
      <c r="J174" s="12" t="str">
        <f t="shared" si="11"/>
        <v>1965</v>
      </c>
      <c r="K174" s="4" t="s">
        <v>1382</v>
      </c>
      <c r="L174" s="4" t="s">
        <v>419</v>
      </c>
      <c r="M174" s="4" t="s">
        <v>1296</v>
      </c>
      <c r="N174" s="8"/>
      <c r="O174" s="6" t="s">
        <v>1985</v>
      </c>
      <c r="P174" s="7" t="s">
        <v>1986</v>
      </c>
      <c r="Q174" s="6" t="s">
        <v>1498</v>
      </c>
      <c r="R174" s="6" t="s">
        <v>3318</v>
      </c>
      <c r="S174" s="12" t="s">
        <v>3320</v>
      </c>
      <c r="T174" s="8"/>
      <c r="U174" s="12" t="s">
        <v>3392</v>
      </c>
      <c r="V174" s="6" t="s">
        <v>1987</v>
      </c>
      <c r="W174" s="8"/>
      <c r="X174" s="6" t="s">
        <v>1988</v>
      </c>
      <c r="Y174" s="6" t="s">
        <v>22</v>
      </c>
      <c r="Z174" s="12" t="s">
        <v>3630</v>
      </c>
      <c r="AA174" s="8"/>
      <c r="AB174" s="9" t="s">
        <v>420</v>
      </c>
      <c r="AC174" s="4" t="s">
        <v>35</v>
      </c>
      <c r="AD174" s="9" t="s">
        <v>421</v>
      </c>
      <c r="AE174" s="4" t="s">
        <v>25</v>
      </c>
      <c r="AF174" s="8"/>
      <c r="AG174" s="9" t="s">
        <v>420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79</v>
      </c>
      <c r="AV174" s="43" t="str">
        <f>INDEX([1]DATA!$W$10:$W$285,MATCH(B174,[1]DATA!$C$10:$C$285,0))</f>
        <v>Đại học</v>
      </c>
      <c r="AW174" s="43" t="str">
        <f>INDEX([1]DATA!$X$10:$X$285,MATCH(B174,[1]DATA!$C$10:$C$285,0))</f>
        <v>Thể dục thể thao</v>
      </c>
      <c r="AX174" s="4" t="s">
        <v>422</v>
      </c>
      <c r="AY174" s="4"/>
      <c r="AZ174" s="8"/>
      <c r="BA174" s="8"/>
      <c r="BB174" s="4" t="s">
        <v>3024</v>
      </c>
      <c r="BC174" s="4"/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79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 t="s">
        <v>2868</v>
      </c>
      <c r="BO174" s="4"/>
      <c r="BP174" s="8"/>
      <c r="BQ174" s="8"/>
      <c r="BR174" s="4" t="s">
        <v>34</v>
      </c>
      <c r="BS174" s="12"/>
      <c r="BT174" s="12" t="s">
        <v>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9</v>
      </c>
      <c r="BY174" s="4">
        <v>4.9800000000000004</v>
      </c>
      <c r="BZ174" s="4"/>
      <c r="CA174" s="4" t="s">
        <v>3819</v>
      </c>
      <c r="CB174" s="4" t="s">
        <v>2806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34</v>
      </c>
      <c r="CX174" s="53"/>
      <c r="CY174" s="8"/>
      <c r="CZ174" s="181"/>
      <c r="DA174" s="181"/>
      <c r="DB174" s="9" t="s">
        <v>420</v>
      </c>
      <c r="DC174" s="9" t="s">
        <v>421</v>
      </c>
      <c r="DD174" s="1"/>
      <c r="DE174" s="12"/>
      <c r="DF174" s="12"/>
      <c r="DG174" s="12"/>
      <c r="DH174" s="12"/>
      <c r="DI174" s="9"/>
      <c r="DJ174" s="12"/>
    </row>
    <row r="175" spans="1:114" ht="46.8" x14ac:dyDescent="0.3">
      <c r="A175" s="15" t="s">
        <v>1182</v>
      </c>
      <c r="B175" s="3" t="s">
        <v>617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1981</v>
      </c>
      <c r="K175" s="4" t="s">
        <v>1383</v>
      </c>
      <c r="L175" s="4" t="s">
        <v>618</v>
      </c>
      <c r="M175" s="4" t="s">
        <v>1296</v>
      </c>
      <c r="N175" s="8"/>
      <c r="O175" s="11" t="s">
        <v>3125</v>
      </c>
      <c r="P175" s="14" t="s">
        <v>1904</v>
      </c>
      <c r="Q175" s="6" t="s">
        <v>1656</v>
      </c>
      <c r="R175" s="6" t="s">
        <v>3318</v>
      </c>
      <c r="S175" s="12" t="s">
        <v>3101</v>
      </c>
      <c r="T175" s="8"/>
      <c r="U175" s="12" t="s">
        <v>3393</v>
      </c>
      <c r="V175" s="6" t="s">
        <v>2020</v>
      </c>
      <c r="W175" s="8"/>
      <c r="X175" s="6" t="s">
        <v>2021</v>
      </c>
      <c r="Y175" s="6" t="s">
        <v>22</v>
      </c>
      <c r="Z175" s="12" t="s">
        <v>3631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139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79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Thể dục thể thao</v>
      </c>
      <c r="AX175" s="4" t="s">
        <v>314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79</v>
      </c>
      <c r="BJ175" s="4" t="s">
        <v>115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8"/>
      <c r="BR175" s="4" t="s">
        <v>1243</v>
      </c>
      <c r="BS175" s="12"/>
      <c r="BT175" s="12" t="s">
        <v>1321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2961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4" t="s">
        <v>3269</v>
      </c>
      <c r="CX175" s="53"/>
      <c r="CY175" s="8"/>
      <c r="CZ175" s="181"/>
      <c r="DA175" s="181"/>
      <c r="DB175" s="9" t="s">
        <v>139</v>
      </c>
      <c r="DC175" s="9" t="s">
        <v>139</v>
      </c>
      <c r="DD175" s="1"/>
      <c r="DE175" s="12"/>
      <c r="DF175" s="12"/>
      <c r="DG175" s="12"/>
      <c r="DH175" s="12"/>
      <c r="DI175" s="9"/>
      <c r="DJ175" s="12"/>
    </row>
    <row r="176" spans="1:114" ht="78" x14ac:dyDescent="0.3">
      <c r="A176" s="15" t="s">
        <v>1183</v>
      </c>
      <c r="B176" s="3" t="s">
        <v>537</v>
      </c>
      <c r="C176" s="12" t="s">
        <v>1245</v>
      </c>
      <c r="D176" s="12"/>
      <c r="E176" s="12"/>
      <c r="F176" s="12" t="s">
        <v>1245</v>
      </c>
      <c r="G176" s="4" t="s">
        <v>20</v>
      </c>
      <c r="H176" s="12" t="str">
        <f t="shared" si="9"/>
        <v>01</v>
      </c>
      <c r="I176" s="12" t="str">
        <f t="shared" si="10"/>
        <v>01</v>
      </c>
      <c r="J176" s="12" t="str">
        <f t="shared" si="11"/>
        <v>1977</v>
      </c>
      <c r="K176" s="4" t="s">
        <v>1353</v>
      </c>
      <c r="L176" s="4" t="s">
        <v>538</v>
      </c>
      <c r="M176" s="4" t="s">
        <v>1296</v>
      </c>
      <c r="N176" s="8"/>
      <c r="O176" s="6" t="s">
        <v>2077</v>
      </c>
      <c r="P176" s="7" t="s">
        <v>2078</v>
      </c>
      <c r="Q176" s="6" t="s">
        <v>1499</v>
      </c>
      <c r="R176" s="6" t="s">
        <v>3318</v>
      </c>
      <c r="S176" s="12" t="s">
        <v>3101</v>
      </c>
      <c r="T176" s="8"/>
      <c r="U176" s="12" t="s">
        <v>3394</v>
      </c>
      <c r="V176" s="6" t="s">
        <v>2079</v>
      </c>
      <c r="W176" s="8"/>
      <c r="X176" s="11" t="s">
        <v>2080</v>
      </c>
      <c r="Y176" s="21" t="s">
        <v>2081</v>
      </c>
      <c r="Z176" s="12" t="s">
        <v>3632</v>
      </c>
      <c r="AA176" s="8"/>
      <c r="AB176" s="9" t="s">
        <v>139</v>
      </c>
      <c r="AC176" s="4" t="s">
        <v>35</v>
      </c>
      <c r="AD176" s="9" t="s">
        <v>139</v>
      </c>
      <c r="AE176" s="4" t="s">
        <v>104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Thể dục thể chất</v>
      </c>
      <c r="AX176" s="4" t="s">
        <v>314</v>
      </c>
      <c r="AY176" s="4"/>
      <c r="AZ176" s="8"/>
      <c r="BA176" s="8"/>
      <c r="BB176" s="4" t="s">
        <v>1248</v>
      </c>
      <c r="BC176" s="10" t="s">
        <v>3909</v>
      </c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 t="s">
        <v>2962</v>
      </c>
      <c r="BO176" s="4"/>
      <c r="BP176" s="8"/>
      <c r="BQ176" s="8"/>
      <c r="BR176" s="4" t="s">
        <v>34</v>
      </c>
      <c r="BS176" s="12"/>
      <c r="BT176" s="12" t="s">
        <v>34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5</v>
      </c>
      <c r="BY176" s="12">
        <v>3.66</v>
      </c>
      <c r="BZ176" s="12"/>
      <c r="CA176" s="12"/>
      <c r="CB176" s="12" t="s">
        <v>1318</v>
      </c>
      <c r="CC176" s="24">
        <v>0.17</v>
      </c>
      <c r="CD176" s="15" t="s">
        <v>3872</v>
      </c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4" t="s">
        <v>34</v>
      </c>
      <c r="CX176" s="53"/>
      <c r="CY176" s="8"/>
      <c r="CZ176" s="181"/>
      <c r="DA176" s="181"/>
      <c r="DB176" s="9" t="s">
        <v>43</v>
      </c>
      <c r="DC176" s="9" t="s">
        <v>139</v>
      </c>
      <c r="DD176" s="1"/>
      <c r="DE176" s="12"/>
      <c r="DF176" s="12"/>
      <c r="DG176" s="12"/>
      <c r="DH176" s="12"/>
      <c r="DI176" s="9"/>
      <c r="DJ176" s="12"/>
    </row>
    <row r="177" spans="1:114" ht="46.8" x14ac:dyDescent="0.3">
      <c r="A177" s="15" t="s">
        <v>1184</v>
      </c>
      <c r="B177" s="3" t="s">
        <v>566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29</v>
      </c>
      <c r="I177" s="12" t="str">
        <f t="shared" si="10"/>
        <v>11</v>
      </c>
      <c r="J177" s="12" t="str">
        <f t="shared" si="11"/>
        <v>1979</v>
      </c>
      <c r="K177" s="4" t="s">
        <v>1382</v>
      </c>
      <c r="L177" s="4" t="s">
        <v>567</v>
      </c>
      <c r="M177" s="4" t="s">
        <v>1296</v>
      </c>
      <c r="N177" s="8"/>
      <c r="O177" s="6" t="s">
        <v>2082</v>
      </c>
      <c r="P177" s="14" t="s">
        <v>2083</v>
      </c>
      <c r="Q177" s="6" t="s">
        <v>1499</v>
      </c>
      <c r="R177" s="6" t="s">
        <v>3318</v>
      </c>
      <c r="S177" s="12" t="s">
        <v>3101</v>
      </c>
      <c r="T177" s="8"/>
      <c r="U177" s="12" t="s">
        <v>3395</v>
      </c>
      <c r="V177" s="6" t="s">
        <v>2084</v>
      </c>
      <c r="W177" s="8"/>
      <c r="X177" s="6" t="s">
        <v>2085</v>
      </c>
      <c r="Y177" s="6" t="s">
        <v>22</v>
      </c>
      <c r="Z177" s="12" t="s">
        <v>3633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Giáo dục học</v>
      </c>
      <c r="AX177" s="4" t="s">
        <v>262</v>
      </c>
      <c r="AY177" s="4"/>
      <c r="AZ177" s="8"/>
      <c r="BA177" s="8"/>
      <c r="BB177" s="4" t="s">
        <v>3021</v>
      </c>
      <c r="BC177" s="10" t="s">
        <v>3909</v>
      </c>
      <c r="BD177" s="4" t="s">
        <v>1483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8"/>
      <c r="BR177" s="4" t="s">
        <v>34</v>
      </c>
      <c r="BS177" s="12"/>
      <c r="BT177" s="12" t="s">
        <v>34</v>
      </c>
      <c r="BU177" s="12" t="str">
        <f>INDEX([1]DATA!$O$10:$O$285,MATCH(B177,[1]DATA!$C$10:$C$285,0))</f>
        <v>V.07.01.03</v>
      </c>
      <c r="BV177" s="4" t="s">
        <v>1311</v>
      </c>
      <c r="BW177" s="12"/>
      <c r="BX177" s="4">
        <v>5</v>
      </c>
      <c r="BY177" s="4">
        <v>3.66</v>
      </c>
      <c r="BZ177" s="4"/>
      <c r="CA177" s="4"/>
      <c r="CB177" s="4" t="s">
        <v>1318</v>
      </c>
      <c r="CC177" s="4"/>
      <c r="CD177" s="4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4" t="s">
        <v>3030</v>
      </c>
      <c r="CX177" s="53"/>
      <c r="CY177" s="8"/>
      <c r="CZ177" s="181"/>
      <c r="DA177" s="181"/>
      <c r="DB177" s="9" t="s">
        <v>123</v>
      </c>
      <c r="DC177" s="9" t="s">
        <v>123</v>
      </c>
      <c r="DD177" s="1"/>
      <c r="DE177" s="12"/>
      <c r="DF177" s="12"/>
      <c r="DG177" s="12"/>
      <c r="DH177" s="12"/>
      <c r="DI177" s="9"/>
      <c r="DJ177" s="12"/>
    </row>
    <row r="178" spans="1:114" ht="93.6" x14ac:dyDescent="0.3">
      <c r="A178" s="15" t="s">
        <v>1185</v>
      </c>
      <c r="B178" s="3" t="s">
        <v>441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9"/>
        <v>18</v>
      </c>
      <c r="I178" s="12" t="str">
        <f t="shared" si="10"/>
        <v>09</v>
      </c>
      <c r="J178" s="12" t="str">
        <f t="shared" si="11"/>
        <v>1976</v>
      </c>
      <c r="K178" s="4" t="s">
        <v>1382</v>
      </c>
      <c r="L178" s="4" t="s">
        <v>442</v>
      </c>
      <c r="M178" s="4" t="s">
        <v>1296</v>
      </c>
      <c r="N178" s="8"/>
      <c r="O178" s="11" t="s">
        <v>1458</v>
      </c>
      <c r="P178" s="14" t="s">
        <v>2131</v>
      </c>
      <c r="Q178" s="6" t="s">
        <v>1656</v>
      </c>
      <c r="R178" s="6" t="s">
        <v>3318</v>
      </c>
      <c r="S178" s="12" t="s">
        <v>3101</v>
      </c>
      <c r="T178" s="8"/>
      <c r="U178" s="12" t="s">
        <v>3396</v>
      </c>
      <c r="V178" s="6" t="s">
        <v>1459</v>
      </c>
      <c r="W178" s="8"/>
      <c r="X178" s="6" t="s">
        <v>2132</v>
      </c>
      <c r="Y178" s="6" t="s">
        <v>2133</v>
      </c>
      <c r="Z178" s="12" t="s">
        <v>3634</v>
      </c>
      <c r="AA178" s="8"/>
      <c r="AB178" s="9" t="s">
        <v>246</v>
      </c>
      <c r="AC178" s="4" t="s">
        <v>35</v>
      </c>
      <c r="AD178" s="9" t="s">
        <v>443</v>
      </c>
      <c r="AE178" s="4" t="s">
        <v>25</v>
      </c>
      <c r="AF178" s="8"/>
      <c r="AG178" s="9" t="s">
        <v>246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9" t="s">
        <v>192</v>
      </c>
      <c r="AQ178" s="9" t="s">
        <v>1245</v>
      </c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Vật lý kỹ thuật</v>
      </c>
      <c r="AX178" s="4" t="s">
        <v>444</v>
      </c>
      <c r="AY178" s="4"/>
      <c r="AZ178" s="8"/>
      <c r="BA178" s="8"/>
      <c r="BB178" s="4" t="s">
        <v>1248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Trung cấp</v>
      </c>
      <c r="BI178" s="4" t="s">
        <v>37</v>
      </c>
      <c r="BJ178" s="4" t="s">
        <v>47</v>
      </c>
      <c r="BK178" s="4" t="s">
        <v>22</v>
      </c>
      <c r="BL178" s="4" t="s">
        <v>22</v>
      </c>
      <c r="BM178" s="4" t="s">
        <v>1321</v>
      </c>
      <c r="BN178" s="4" t="s">
        <v>49</v>
      </c>
      <c r="BO178" s="4"/>
      <c r="BP178" s="8"/>
      <c r="BQ178" s="8"/>
      <c r="BR178" s="10" t="s">
        <v>34</v>
      </c>
      <c r="BS178" s="12"/>
      <c r="BT178" s="12" t="s">
        <v>50</v>
      </c>
      <c r="BU178" s="12" t="str">
        <f>INDEX([1]DATA!$O$10:$O$285,MATCH(B178,[1]DATA!$C$10:$C$285,0))</f>
        <v>V.07.01.03</v>
      </c>
      <c r="BV178" s="12" t="s">
        <v>1311</v>
      </c>
      <c r="BW178" s="12"/>
      <c r="BX178" s="12">
        <v>9</v>
      </c>
      <c r="BY178" s="12">
        <v>4.9800000000000004</v>
      </c>
      <c r="BZ178" s="12"/>
      <c r="CA178" s="12"/>
      <c r="CB178" s="12" t="s">
        <v>1318</v>
      </c>
      <c r="CC178" s="12"/>
      <c r="CD178" s="12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10" t="s">
        <v>3272</v>
      </c>
      <c r="CX178" s="53"/>
      <c r="CY178" s="8"/>
      <c r="CZ178" s="181"/>
      <c r="DA178" s="181"/>
      <c r="DB178" s="9" t="s">
        <v>246</v>
      </c>
      <c r="DC178" s="9" t="s">
        <v>443</v>
      </c>
      <c r="DD178" s="1"/>
      <c r="DE178" s="12"/>
      <c r="DF178" s="12"/>
      <c r="DG178" s="12"/>
      <c r="DH178" s="12"/>
      <c r="DI178" s="9"/>
      <c r="DJ178" s="12"/>
    </row>
    <row r="179" spans="1:114" ht="46.8" x14ac:dyDescent="0.3">
      <c r="A179" s="15" t="s">
        <v>1186</v>
      </c>
      <c r="B179" s="3" t="s">
        <v>493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09</v>
      </c>
      <c r="I179" s="12" t="str">
        <f t="shared" si="10"/>
        <v>12</v>
      </c>
      <c r="J179" s="12" t="str">
        <f t="shared" si="11"/>
        <v>1978</v>
      </c>
      <c r="K179" s="4" t="s">
        <v>1380</v>
      </c>
      <c r="L179" s="4" t="s">
        <v>494</v>
      </c>
      <c r="M179" s="4" t="s">
        <v>1296</v>
      </c>
      <c r="N179" s="8"/>
      <c r="O179" s="6" t="s">
        <v>2140</v>
      </c>
      <c r="P179" s="7" t="s">
        <v>2141</v>
      </c>
      <c r="Q179" s="6" t="s">
        <v>1517</v>
      </c>
      <c r="R179" s="6" t="s">
        <v>3318</v>
      </c>
      <c r="S179" s="12" t="s">
        <v>3320</v>
      </c>
      <c r="T179" s="8"/>
      <c r="U179" s="12" t="s">
        <v>1412</v>
      </c>
      <c r="V179" s="6" t="s">
        <v>2142</v>
      </c>
      <c r="W179" s="8"/>
      <c r="X179" s="11" t="s">
        <v>2143</v>
      </c>
      <c r="Y179" s="21" t="s">
        <v>2144</v>
      </c>
      <c r="Z179" s="12" t="s">
        <v>3635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LL và PP dạy học Tiếng anh</v>
      </c>
      <c r="AX179" s="4" t="s">
        <v>495</v>
      </c>
      <c r="AY179" s="4"/>
      <c r="AZ179" s="8"/>
      <c r="BA179" s="8"/>
      <c r="BB179" s="4" t="s">
        <v>1248</v>
      </c>
      <c r="BC179" s="10" t="s">
        <v>3913</v>
      </c>
      <c r="BD179" s="4" t="s">
        <v>1248</v>
      </c>
      <c r="BE179" s="10"/>
      <c r="BF179" s="10" t="s">
        <v>1442</v>
      </c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2870</v>
      </c>
      <c r="BN179" s="4"/>
      <c r="BO179" s="4"/>
      <c r="BP179" s="8"/>
      <c r="BQ179" s="84">
        <v>40479</v>
      </c>
      <c r="BR179" s="4" t="s">
        <v>3931</v>
      </c>
      <c r="BS179" s="12"/>
      <c r="BT179" s="12" t="s">
        <v>3834</v>
      </c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6</v>
      </c>
      <c r="BY179" s="4">
        <v>3.99</v>
      </c>
      <c r="BZ179" s="4"/>
      <c r="CA179" s="4"/>
      <c r="CB179" s="4" t="s">
        <v>1318</v>
      </c>
      <c r="CC179" s="4"/>
      <c r="CD179" s="4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37</v>
      </c>
      <c r="CX179" s="53"/>
      <c r="CY179" s="4" t="s">
        <v>4076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12"/>
      <c r="DF179" s="12"/>
      <c r="DG179" s="12"/>
      <c r="DH179" s="12"/>
      <c r="DI179" s="9"/>
      <c r="DJ179" s="12"/>
    </row>
    <row r="180" spans="1:114" ht="62.4" x14ac:dyDescent="0.3">
      <c r="A180" s="15" t="s">
        <v>1187</v>
      </c>
      <c r="B180" s="3" t="s">
        <v>454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31</v>
      </c>
      <c r="I180" s="12" t="str">
        <f t="shared" si="10"/>
        <v>10</v>
      </c>
      <c r="J180" s="12" t="str">
        <f t="shared" si="11"/>
        <v>1970</v>
      </c>
      <c r="K180" s="4" t="s">
        <v>1400</v>
      </c>
      <c r="L180" s="4" t="s">
        <v>83</v>
      </c>
      <c r="M180" s="4" t="s">
        <v>1296</v>
      </c>
      <c r="N180" s="8"/>
      <c r="O180" s="6" t="s">
        <v>2150</v>
      </c>
      <c r="P180" s="14" t="s">
        <v>2151</v>
      </c>
      <c r="Q180" s="6" t="s">
        <v>1498</v>
      </c>
      <c r="R180" s="6" t="s">
        <v>3318</v>
      </c>
      <c r="S180" s="12" t="s">
        <v>3101</v>
      </c>
      <c r="T180" s="8"/>
      <c r="U180" s="12" t="s">
        <v>3397</v>
      </c>
      <c r="V180" s="6" t="s">
        <v>2152</v>
      </c>
      <c r="W180" s="8"/>
      <c r="X180" s="6" t="s">
        <v>2153</v>
      </c>
      <c r="Y180" s="6" t="s">
        <v>22</v>
      </c>
      <c r="Z180" s="12" t="s">
        <v>3636</v>
      </c>
      <c r="AA180" s="8"/>
      <c r="AB180" s="9" t="s">
        <v>102</v>
      </c>
      <c r="AC180" s="4" t="s">
        <v>35</v>
      </c>
      <c r="AD180" s="9" t="s">
        <v>102</v>
      </c>
      <c r="AE180" s="4" t="s">
        <v>25</v>
      </c>
      <c r="AF180" s="8"/>
      <c r="AG180" s="9" t="s">
        <v>102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Đại số và lý thuyết số</v>
      </c>
      <c r="AX180" s="4" t="s">
        <v>204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8"/>
      <c r="BR180" s="4" t="s">
        <v>34</v>
      </c>
      <c r="BS180" s="12"/>
      <c r="BT180" s="12" t="s">
        <v>2816</v>
      </c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8</v>
      </c>
      <c r="BY180" s="4">
        <v>4.6500000000000004</v>
      </c>
      <c r="BZ180" s="4"/>
      <c r="CA180" s="4"/>
      <c r="CB180" s="4" t="s">
        <v>1318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4" t="s">
        <v>2816</v>
      </c>
      <c r="CX180" s="53"/>
      <c r="CY180" s="8"/>
      <c r="CZ180" s="181"/>
      <c r="DA180" s="181"/>
      <c r="DB180" s="9" t="s">
        <v>102</v>
      </c>
      <c r="DC180" s="9" t="s">
        <v>102</v>
      </c>
      <c r="DD180" s="1"/>
      <c r="DE180" s="12"/>
      <c r="DF180" s="12"/>
      <c r="DG180" s="12"/>
      <c r="DH180" s="12"/>
      <c r="DI180" s="9"/>
      <c r="DJ180" s="12"/>
    </row>
    <row r="181" spans="1:114" ht="62.4" x14ac:dyDescent="0.3">
      <c r="A181" s="15" t="s">
        <v>1188</v>
      </c>
      <c r="B181" s="3" t="s">
        <v>669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29</v>
      </c>
      <c r="I181" s="12" t="str">
        <f t="shared" si="10"/>
        <v>08</v>
      </c>
      <c r="J181" s="12" t="str">
        <f t="shared" si="11"/>
        <v>1978</v>
      </c>
      <c r="K181" s="4" t="s">
        <v>1344</v>
      </c>
      <c r="L181" s="4" t="s">
        <v>670</v>
      </c>
      <c r="M181" s="4" t="s">
        <v>1296</v>
      </c>
      <c r="N181" s="8"/>
      <c r="O181" s="6" t="s">
        <v>2231</v>
      </c>
      <c r="P181" s="7" t="s">
        <v>2232</v>
      </c>
      <c r="Q181" s="6" t="s">
        <v>1499</v>
      </c>
      <c r="R181" s="6" t="s">
        <v>3318</v>
      </c>
      <c r="S181" s="12" t="s">
        <v>3101</v>
      </c>
      <c r="T181" s="8"/>
      <c r="U181" s="12" t="s">
        <v>3398</v>
      </c>
      <c r="V181" s="6" t="s">
        <v>2233</v>
      </c>
      <c r="W181" s="8"/>
      <c r="X181" s="11" t="s">
        <v>2234</v>
      </c>
      <c r="Y181" s="6" t="s">
        <v>2235</v>
      </c>
      <c r="Z181" s="12" t="s">
        <v>3637</v>
      </c>
      <c r="AA181" s="8"/>
      <c r="AB181" s="9" t="s">
        <v>152</v>
      </c>
      <c r="AC181" s="4" t="s">
        <v>35</v>
      </c>
      <c r="AD181" s="9" t="s">
        <v>152</v>
      </c>
      <c r="AE181" s="4" t="s">
        <v>104</v>
      </c>
      <c r="AF181" s="8"/>
      <c r="AG181" s="9" t="s">
        <v>152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Đại học</v>
      </c>
      <c r="AW181" s="43" t="str">
        <f>INDEX([1]DATA!$X$10:$X$285,MATCH(B181,[1]DATA!$C$10:$C$285,0))</f>
        <v>Sư phạm Tiếng Anh</v>
      </c>
      <c r="AX181" s="10" t="s">
        <v>3904</v>
      </c>
      <c r="AY181" s="4"/>
      <c r="AZ181" s="8"/>
      <c r="BA181" s="8"/>
      <c r="BB181" s="10" t="s">
        <v>3891</v>
      </c>
      <c r="BC181" s="10" t="s">
        <v>3909</v>
      </c>
      <c r="BD181" s="4" t="s">
        <v>1248</v>
      </c>
      <c r="BE181" s="4"/>
      <c r="BF181" s="4"/>
      <c r="BG181" s="8"/>
      <c r="BH181" s="12" t="str">
        <f>INDEX([1]DATA!$Z$10:$Z$285,MATCH(B181,[1]DATA!$C$10:$C$285,0))</f>
        <v>Sơ cấp</v>
      </c>
      <c r="BI181" s="10" t="s">
        <v>3894</v>
      </c>
      <c r="BJ181" s="4" t="s">
        <v>115</v>
      </c>
      <c r="BK181" s="4" t="s">
        <v>22</v>
      </c>
      <c r="BL181" s="4" t="s">
        <v>22</v>
      </c>
      <c r="BM181" s="4" t="s">
        <v>2870</v>
      </c>
      <c r="BN181" s="4" t="s">
        <v>2903</v>
      </c>
      <c r="BO181" s="4"/>
      <c r="BP181" s="8"/>
      <c r="BQ181" s="84">
        <v>43661</v>
      </c>
      <c r="BR181" s="10" t="s">
        <v>3931</v>
      </c>
      <c r="BS181" s="12"/>
      <c r="BT181" s="12" t="s">
        <v>37</v>
      </c>
      <c r="BU181" s="12" t="str">
        <f>INDEX([1]DATA!$O$10:$O$285,MATCH(B181,[1]DATA!$C$10:$C$285,0))</f>
        <v>V.07.01.03</v>
      </c>
      <c r="BV181" s="4" t="s">
        <v>1311</v>
      </c>
      <c r="BW181" s="12"/>
      <c r="BX181" s="4">
        <v>4</v>
      </c>
      <c r="BY181" s="4">
        <v>3.33</v>
      </c>
      <c r="BZ181" s="4"/>
      <c r="CA181" s="4"/>
      <c r="CB181" s="4" t="s">
        <v>1318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10" t="s">
        <v>3905</v>
      </c>
      <c r="CX181" s="53"/>
      <c r="CY181" s="10" t="s">
        <v>4069</v>
      </c>
      <c r="CZ181" s="184" t="s">
        <v>4443</v>
      </c>
      <c r="DA181" s="184" t="s">
        <v>4443</v>
      </c>
      <c r="DB181" s="9" t="s">
        <v>152</v>
      </c>
      <c r="DC181" s="9" t="s">
        <v>152</v>
      </c>
      <c r="DD181" s="12"/>
      <c r="DE181" s="12"/>
      <c r="DF181" s="12"/>
      <c r="DG181" s="12"/>
      <c r="DH181" s="12"/>
      <c r="DI181" s="9"/>
      <c r="DJ181" s="12"/>
    </row>
    <row r="182" spans="1:114" ht="51" customHeight="1" x14ac:dyDescent="0.3">
      <c r="A182" s="15" t="s">
        <v>1189</v>
      </c>
      <c r="B182" s="3" t="s">
        <v>707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21</v>
      </c>
      <c r="I182" s="12" t="str">
        <f t="shared" si="10"/>
        <v>04</v>
      </c>
      <c r="J182" s="12" t="str">
        <f t="shared" si="11"/>
        <v>1982</v>
      </c>
      <c r="K182" s="4" t="s">
        <v>1382</v>
      </c>
      <c r="L182" s="4" t="s">
        <v>708</v>
      </c>
      <c r="M182" s="4" t="s">
        <v>1296</v>
      </c>
      <c r="N182" s="8"/>
      <c r="O182" s="11" t="s">
        <v>3126</v>
      </c>
      <c r="P182" s="14" t="s">
        <v>3127</v>
      </c>
      <c r="Q182" s="6" t="s">
        <v>1656</v>
      </c>
      <c r="R182" s="6" t="s">
        <v>3318</v>
      </c>
      <c r="S182" s="12" t="s">
        <v>3101</v>
      </c>
      <c r="T182" s="8"/>
      <c r="U182" s="12" t="s">
        <v>3399</v>
      </c>
      <c r="V182" s="6" t="s">
        <v>2241</v>
      </c>
      <c r="W182" s="8"/>
      <c r="X182" s="6" t="s">
        <v>2242</v>
      </c>
      <c r="Y182" s="21" t="s">
        <v>2243</v>
      </c>
      <c r="Z182" s="12" t="s">
        <v>3638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105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Phương pháp giảng dạy Tiếng Anh</v>
      </c>
      <c r="AX182" s="4" t="s">
        <v>709</v>
      </c>
      <c r="AY182" s="4"/>
      <c r="AZ182" s="8"/>
      <c r="BA182" s="8"/>
      <c r="BB182" s="4" t="s">
        <v>1244</v>
      </c>
      <c r="BC182" s="4"/>
      <c r="BD182" s="4" t="s">
        <v>1244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1455</v>
      </c>
      <c r="BN182" s="4" t="s">
        <v>60</v>
      </c>
      <c r="BO182" s="4"/>
      <c r="BP182" s="8"/>
      <c r="BQ182" s="84">
        <v>41428</v>
      </c>
      <c r="BR182" s="4" t="s">
        <v>3931</v>
      </c>
      <c r="BS182" s="12"/>
      <c r="BT182" s="12" t="s">
        <v>3834</v>
      </c>
      <c r="BU182" s="12" t="str">
        <f>INDEX([1]DATA!$O$10:$O$285,MATCH(B182,[1]DATA!$C$10:$C$285,0))</f>
        <v>V.07.01.03</v>
      </c>
      <c r="BV182" s="4" t="s">
        <v>1311</v>
      </c>
      <c r="BW182" s="12"/>
      <c r="BX182" s="4">
        <v>3</v>
      </c>
      <c r="BY182" s="4">
        <v>3</v>
      </c>
      <c r="BZ182" s="4"/>
      <c r="CA182" s="4"/>
      <c r="CB182" s="4" t="s">
        <v>3097</v>
      </c>
      <c r="CC182" s="4"/>
      <c r="CD182" s="4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3225</v>
      </c>
      <c r="CX182" s="53"/>
      <c r="CY182" s="4" t="s">
        <v>4077</v>
      </c>
      <c r="CZ182" s="184" t="s">
        <v>4443</v>
      </c>
      <c r="DA182" s="184" t="s">
        <v>4443</v>
      </c>
      <c r="DB182" s="9" t="s">
        <v>105</v>
      </c>
      <c r="DC182" s="9" t="s">
        <v>105</v>
      </c>
      <c r="DD182" s="242" t="s">
        <v>4471</v>
      </c>
      <c r="DE182" s="12"/>
      <c r="DF182" s="12"/>
      <c r="DG182" s="12"/>
      <c r="DH182" s="12"/>
      <c r="DI182" s="9" t="s">
        <v>4872</v>
      </c>
      <c r="DJ182" s="12"/>
    </row>
    <row r="183" spans="1:114" ht="78" x14ac:dyDescent="0.3">
      <c r="A183" s="15" t="s">
        <v>1190</v>
      </c>
      <c r="B183" s="3" t="s">
        <v>523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21</v>
      </c>
      <c r="I183" s="12" t="str">
        <f t="shared" si="10"/>
        <v>10</v>
      </c>
      <c r="J183" s="12" t="str">
        <f t="shared" si="11"/>
        <v>1976</v>
      </c>
      <c r="K183" s="4" t="s">
        <v>1339</v>
      </c>
      <c r="L183" s="4" t="s">
        <v>524</v>
      </c>
      <c r="M183" s="4" t="s">
        <v>1296</v>
      </c>
      <c r="N183" s="8"/>
      <c r="O183" s="6" t="s">
        <v>2247</v>
      </c>
      <c r="P183" s="14" t="s">
        <v>2248</v>
      </c>
      <c r="Q183" s="6" t="s">
        <v>1499</v>
      </c>
      <c r="R183" s="6" t="s">
        <v>3318</v>
      </c>
      <c r="S183" s="12" t="s">
        <v>3320</v>
      </c>
      <c r="T183" s="8"/>
      <c r="U183" s="12" t="s">
        <v>3400</v>
      </c>
      <c r="V183" s="6" t="s">
        <v>2249</v>
      </c>
      <c r="W183" s="8"/>
      <c r="X183" s="11" t="s">
        <v>2250</v>
      </c>
      <c r="Y183" s="21" t="s">
        <v>2251</v>
      </c>
      <c r="Z183" s="12" t="s">
        <v>3639</v>
      </c>
      <c r="AA183" s="8"/>
      <c r="AB183" s="9" t="s">
        <v>43</v>
      </c>
      <c r="AC183" s="4" t="s">
        <v>35</v>
      </c>
      <c r="AD183" s="9" t="s">
        <v>525</v>
      </c>
      <c r="AE183" s="4" t="s">
        <v>25</v>
      </c>
      <c r="AF183" s="8"/>
      <c r="AG183" s="9" t="s">
        <v>43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Tiếng Anh</v>
      </c>
      <c r="AX183" s="4" t="s">
        <v>33</v>
      </c>
      <c r="AY183" s="4"/>
      <c r="AZ183" s="8"/>
      <c r="BA183" s="8"/>
      <c r="BB183" s="4" t="s">
        <v>1248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84">
        <v>36443</v>
      </c>
      <c r="BR183" s="4" t="s">
        <v>3933</v>
      </c>
      <c r="BS183" s="12"/>
      <c r="BT183" s="12" t="s">
        <v>3833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6</v>
      </c>
      <c r="BY183" s="12">
        <v>3.99</v>
      </c>
      <c r="BZ183" s="12"/>
      <c r="CA183" s="12"/>
      <c r="CB183" s="12" t="s">
        <v>1318</v>
      </c>
      <c r="CC183" s="24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10" t="s">
        <v>3031</v>
      </c>
      <c r="CX183" s="53"/>
      <c r="CY183" s="4" t="s">
        <v>4078</v>
      </c>
      <c r="CZ183" s="184" t="s">
        <v>4443</v>
      </c>
      <c r="DA183" s="184" t="s">
        <v>4443</v>
      </c>
      <c r="DB183" s="9" t="s">
        <v>43</v>
      </c>
      <c r="DC183" s="9" t="s">
        <v>525</v>
      </c>
      <c r="DD183" s="12"/>
      <c r="DE183" s="12"/>
      <c r="DF183" s="12"/>
      <c r="DG183" s="12"/>
      <c r="DH183" s="12"/>
      <c r="DI183" s="9"/>
      <c r="DJ183" s="12"/>
    </row>
    <row r="184" spans="1:114" ht="62.4" x14ac:dyDescent="0.3">
      <c r="A184" s="15" t="s">
        <v>1191</v>
      </c>
      <c r="B184" s="3" t="s">
        <v>521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08</v>
      </c>
      <c r="I184" s="12" t="str">
        <f t="shared" si="10"/>
        <v>11</v>
      </c>
      <c r="J184" s="12" t="str">
        <f t="shared" si="11"/>
        <v>1983</v>
      </c>
      <c r="K184" s="4" t="s">
        <v>1343</v>
      </c>
      <c r="L184" s="4" t="s">
        <v>679</v>
      </c>
      <c r="M184" s="4" t="s">
        <v>1296</v>
      </c>
      <c r="N184" s="8"/>
      <c r="O184" s="6" t="s">
        <v>1463</v>
      </c>
      <c r="P184" s="7" t="s">
        <v>2264</v>
      </c>
      <c r="Q184" s="6" t="s">
        <v>1517</v>
      </c>
      <c r="R184" s="6" t="s">
        <v>3318</v>
      </c>
      <c r="S184" s="12" t="s">
        <v>3101</v>
      </c>
      <c r="T184" s="8"/>
      <c r="U184" s="12" t="s">
        <v>3401</v>
      </c>
      <c r="V184" s="6" t="s">
        <v>2265</v>
      </c>
      <c r="W184" s="8"/>
      <c r="X184" s="6" t="s">
        <v>2266</v>
      </c>
      <c r="Y184" s="21" t="s">
        <v>2267</v>
      </c>
      <c r="Z184" s="12" t="s">
        <v>3640</v>
      </c>
      <c r="AA184" s="8"/>
      <c r="AB184" s="9" t="s">
        <v>142</v>
      </c>
      <c r="AC184" s="4" t="s">
        <v>35</v>
      </c>
      <c r="AD184" s="9" t="s">
        <v>142</v>
      </c>
      <c r="AE184" s="4" t="s">
        <v>104</v>
      </c>
      <c r="AF184" s="8"/>
      <c r="AG184" s="9" t="s">
        <v>142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/>
      <c r="AW184" s="43"/>
      <c r="AX184" s="4" t="s">
        <v>284</v>
      </c>
      <c r="AY184" s="4"/>
      <c r="AZ184" s="8"/>
      <c r="BA184" s="8"/>
      <c r="BB184" s="10" t="s">
        <v>3025</v>
      </c>
      <c r="BC184" s="10" t="s">
        <v>3909</v>
      </c>
      <c r="BD184" s="4"/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8"/>
      <c r="BR184" s="10" t="s">
        <v>34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3</v>
      </c>
      <c r="BY184" s="15" t="s">
        <v>2977</v>
      </c>
      <c r="BZ184" s="12"/>
      <c r="CA184" s="12"/>
      <c r="CB184" s="12" t="s">
        <v>91</v>
      </c>
      <c r="CC184" s="24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10" t="s">
        <v>4458</v>
      </c>
      <c r="CX184" s="53"/>
      <c r="CY184" s="10"/>
      <c r="CZ184" s="181"/>
      <c r="DA184" s="181"/>
      <c r="DB184" s="9" t="s">
        <v>142</v>
      </c>
      <c r="DC184" s="9" t="s">
        <v>142</v>
      </c>
      <c r="DD184" s="1"/>
      <c r="DE184" s="12"/>
      <c r="DF184" s="12"/>
      <c r="DG184" s="12"/>
      <c r="DH184" s="12"/>
      <c r="DI184" s="9"/>
      <c r="DJ184" s="12"/>
    </row>
    <row r="185" spans="1:114" ht="78" x14ac:dyDescent="0.3">
      <c r="A185" s="15" t="s">
        <v>1192</v>
      </c>
      <c r="B185" s="3" t="s">
        <v>473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9"/>
        <v>21</v>
      </c>
      <c r="I185" s="12" t="str">
        <f t="shared" si="10"/>
        <v>05</v>
      </c>
      <c r="J185" s="12" t="str">
        <f t="shared" si="11"/>
        <v>1966</v>
      </c>
      <c r="K185" s="4" t="s">
        <v>1406</v>
      </c>
      <c r="L185" s="4" t="s">
        <v>474</v>
      </c>
      <c r="M185" s="4" t="s">
        <v>1296</v>
      </c>
      <c r="N185" s="8"/>
      <c r="O185" s="6" t="s">
        <v>1457</v>
      </c>
      <c r="P185" s="7" t="s">
        <v>2341</v>
      </c>
      <c r="Q185" s="6" t="s">
        <v>1499</v>
      </c>
      <c r="R185" s="6" t="s">
        <v>3318</v>
      </c>
      <c r="S185" s="12" t="s">
        <v>3101</v>
      </c>
      <c r="T185" s="8"/>
      <c r="U185" s="12" t="s">
        <v>3402</v>
      </c>
      <c r="V185" s="6" t="s">
        <v>2342</v>
      </c>
      <c r="W185" s="8"/>
      <c r="X185" s="6" t="s">
        <v>2343</v>
      </c>
      <c r="Y185" s="6" t="s">
        <v>2344</v>
      </c>
      <c r="Z185" s="12" t="s">
        <v>3641</v>
      </c>
      <c r="AA185" s="8"/>
      <c r="AB185" s="9" t="s">
        <v>43</v>
      </c>
      <c r="AC185" s="4" t="s">
        <v>35</v>
      </c>
      <c r="AD185" s="9" t="s">
        <v>43</v>
      </c>
      <c r="AE185" s="4" t="s">
        <v>25</v>
      </c>
      <c r="AF185" s="8"/>
      <c r="AG185" s="9" t="s">
        <v>43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Lý</v>
      </c>
      <c r="AX185" s="4" t="s">
        <v>475</v>
      </c>
      <c r="AY185" s="4"/>
      <c r="AZ185" s="8"/>
      <c r="BA185" s="8"/>
      <c r="BB185" s="4" t="s">
        <v>1248</v>
      </c>
      <c r="BC185" s="4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2870</v>
      </c>
      <c r="BN185" s="4" t="s">
        <v>2868</v>
      </c>
      <c r="BO185" s="4"/>
      <c r="BP185" s="8"/>
      <c r="BQ185" s="8"/>
      <c r="BR185" s="4" t="s">
        <v>1243</v>
      </c>
      <c r="BS185" s="12"/>
      <c r="BT185" s="12" t="s">
        <v>1321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7</v>
      </c>
      <c r="BY185" s="4">
        <v>4.32</v>
      </c>
      <c r="BZ185" s="4"/>
      <c r="CA185" s="4"/>
      <c r="CB185" s="4" t="s">
        <v>2873</v>
      </c>
      <c r="CC185" s="2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3269</v>
      </c>
      <c r="CX185" s="53"/>
      <c r="CY185" s="8"/>
      <c r="CZ185" s="181"/>
      <c r="DA185" s="181"/>
      <c r="DB185" s="9" t="s">
        <v>43</v>
      </c>
      <c r="DC185" s="9" t="s">
        <v>43</v>
      </c>
      <c r="DD185" s="1"/>
      <c r="DE185" s="12"/>
      <c r="DF185" s="12"/>
      <c r="DG185" s="12"/>
      <c r="DH185" s="12"/>
      <c r="DI185" s="9"/>
      <c r="DJ185" s="12"/>
    </row>
    <row r="186" spans="1:114" ht="78" x14ac:dyDescent="0.3">
      <c r="A186" s="15" t="s">
        <v>1193</v>
      </c>
      <c r="B186" s="3" t="s">
        <v>766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23</v>
      </c>
      <c r="I186" s="12" t="str">
        <f t="shared" si="10"/>
        <v>05</v>
      </c>
      <c r="J186" s="12" t="str">
        <f t="shared" si="11"/>
        <v>1969</v>
      </c>
      <c r="K186" s="4" t="s">
        <v>1407</v>
      </c>
      <c r="L186" s="4" t="s">
        <v>767</v>
      </c>
      <c r="M186" s="4" t="s">
        <v>1296</v>
      </c>
      <c r="N186" s="8"/>
      <c r="O186" s="11" t="s">
        <v>2350</v>
      </c>
      <c r="P186" s="14" t="s">
        <v>2351</v>
      </c>
      <c r="Q186" s="6" t="s">
        <v>1499</v>
      </c>
      <c r="R186" s="6" t="s">
        <v>3318</v>
      </c>
      <c r="S186" s="12" t="s">
        <v>3320</v>
      </c>
      <c r="T186" s="8"/>
      <c r="U186" s="12" t="s">
        <v>3403</v>
      </c>
      <c r="V186" s="6" t="s">
        <v>2352</v>
      </c>
      <c r="W186" s="8"/>
      <c r="X186" s="6" t="s">
        <v>2353</v>
      </c>
      <c r="Y186" s="21" t="s">
        <v>2354</v>
      </c>
      <c r="Z186" s="12" t="s">
        <v>3642</v>
      </c>
      <c r="AA186" s="8"/>
      <c r="AB186" s="9" t="s">
        <v>228</v>
      </c>
      <c r="AC186" s="4" t="s">
        <v>35</v>
      </c>
      <c r="AD186" s="9" t="s">
        <v>228</v>
      </c>
      <c r="AE186" s="4" t="s">
        <v>104</v>
      </c>
      <c r="AF186" s="8"/>
      <c r="AG186" s="9" t="s">
        <v>228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Toán</v>
      </c>
      <c r="AX186" s="4" t="s">
        <v>255</v>
      </c>
      <c r="AY186" s="4"/>
      <c r="AZ186" s="8"/>
      <c r="BA186" s="8"/>
      <c r="BB186" s="4" t="s">
        <v>3026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1321</v>
      </c>
      <c r="BN186" s="4" t="s">
        <v>49</v>
      </c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2</v>
      </c>
      <c r="BY186" s="4">
        <v>2.67</v>
      </c>
      <c r="BZ186" s="4"/>
      <c r="CA186" s="4"/>
      <c r="CB186" s="4" t="s">
        <v>1318</v>
      </c>
      <c r="CC186" s="24">
        <v>0.09</v>
      </c>
      <c r="CD186" s="10" t="s">
        <v>3284</v>
      </c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10" t="s">
        <v>3270</v>
      </c>
      <c r="CX186" s="53"/>
      <c r="CY186" s="8"/>
      <c r="CZ186" s="181"/>
      <c r="DA186" s="181"/>
      <c r="DB186" s="9" t="s">
        <v>228</v>
      </c>
      <c r="DC186" s="9" t="s">
        <v>228</v>
      </c>
      <c r="DD186" s="1"/>
      <c r="DE186" s="12"/>
      <c r="DF186" s="12"/>
      <c r="DG186" s="12"/>
      <c r="DH186" s="12"/>
      <c r="DI186" s="9"/>
      <c r="DJ186" s="12"/>
    </row>
    <row r="187" spans="1:114" ht="62.4" x14ac:dyDescent="0.3">
      <c r="A187" s="15" t="s">
        <v>1194</v>
      </c>
      <c r="B187" s="3" t="s">
        <v>755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04</v>
      </c>
      <c r="I187" s="12" t="str">
        <f t="shared" si="10"/>
        <v>06</v>
      </c>
      <c r="J187" s="12" t="str">
        <f t="shared" si="11"/>
        <v>1988</v>
      </c>
      <c r="K187" s="4" t="s">
        <v>1351</v>
      </c>
      <c r="L187" s="4" t="s">
        <v>756</v>
      </c>
      <c r="M187" s="4" t="s">
        <v>1296</v>
      </c>
      <c r="N187" s="8"/>
      <c r="O187" s="6" t="s">
        <v>2446</v>
      </c>
      <c r="P187" s="7" t="s">
        <v>2447</v>
      </c>
      <c r="Q187" s="6" t="s">
        <v>1499</v>
      </c>
      <c r="R187" s="6" t="s">
        <v>3318</v>
      </c>
      <c r="S187" s="12" t="s">
        <v>3101</v>
      </c>
      <c r="T187" s="8"/>
      <c r="U187" s="12" t="s">
        <v>3404</v>
      </c>
      <c r="V187" s="6" t="s">
        <v>2448</v>
      </c>
      <c r="W187" s="8"/>
      <c r="X187" s="6" t="s">
        <v>2449</v>
      </c>
      <c r="Y187" s="21" t="s">
        <v>2450</v>
      </c>
      <c r="Z187" s="12" t="s">
        <v>3643</v>
      </c>
      <c r="AA187" s="8"/>
      <c r="AB187" s="9" t="s">
        <v>105</v>
      </c>
      <c r="AC187" s="4" t="s">
        <v>35</v>
      </c>
      <c r="AD187" s="9" t="s">
        <v>105</v>
      </c>
      <c r="AE187" s="4" t="s">
        <v>104</v>
      </c>
      <c r="AF187" s="8"/>
      <c r="AG187" s="9" t="s">
        <v>757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Tiếng Anh</v>
      </c>
      <c r="AX187" s="4" t="s">
        <v>33</v>
      </c>
      <c r="AY187" s="4"/>
      <c r="AZ187" s="8"/>
      <c r="BA187" s="8"/>
      <c r="BB187" s="4" t="s">
        <v>1325</v>
      </c>
      <c r="BC187" s="4"/>
      <c r="BD187" s="4" t="s">
        <v>1325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1321</v>
      </c>
      <c r="BN187" s="4" t="s">
        <v>49</v>
      </c>
      <c r="BO187" s="4"/>
      <c r="BP187" s="8"/>
      <c r="BQ187" s="84">
        <v>41712</v>
      </c>
      <c r="BR187" s="10" t="s">
        <v>3931</v>
      </c>
      <c r="BS187" s="12"/>
      <c r="BT187" s="12" t="s">
        <v>3834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1</v>
      </c>
      <c r="BY187" s="12">
        <v>2.34</v>
      </c>
      <c r="BZ187" s="12"/>
      <c r="CA187" s="12"/>
      <c r="CB187" s="12" t="s">
        <v>91</v>
      </c>
      <c r="CC187" s="24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3032</v>
      </c>
      <c r="CX187" s="53"/>
      <c r="CY187" s="10" t="s">
        <v>4079</v>
      </c>
      <c r="CZ187" s="184" t="s">
        <v>4443</v>
      </c>
      <c r="DA187" s="184" t="s">
        <v>4443</v>
      </c>
      <c r="DB187" s="9" t="s">
        <v>105</v>
      </c>
      <c r="DC187" s="9" t="s">
        <v>105</v>
      </c>
      <c r="DD187" s="242" t="s">
        <v>4472</v>
      </c>
      <c r="DE187" s="12"/>
      <c r="DF187" s="12"/>
      <c r="DG187" s="12"/>
      <c r="DH187" s="12"/>
      <c r="DI187" s="9" t="s">
        <v>4872</v>
      </c>
      <c r="DJ187" s="12"/>
    </row>
    <row r="188" spans="1:114" ht="62.4" x14ac:dyDescent="0.3">
      <c r="A188" s="15" t="s">
        <v>1195</v>
      </c>
      <c r="B188" s="3" t="s">
        <v>758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22</v>
      </c>
      <c r="I188" s="12" t="str">
        <f t="shared" si="10"/>
        <v>09</v>
      </c>
      <c r="J188" s="12" t="str">
        <f t="shared" si="11"/>
        <v>1990</v>
      </c>
      <c r="K188" s="4" t="s">
        <v>1382</v>
      </c>
      <c r="L188" s="4" t="s">
        <v>759</v>
      </c>
      <c r="M188" s="4" t="s">
        <v>1296</v>
      </c>
      <c r="N188" s="8"/>
      <c r="O188" s="6" t="s">
        <v>2570</v>
      </c>
      <c r="P188" s="14" t="s">
        <v>2571</v>
      </c>
      <c r="Q188" s="6" t="s">
        <v>1499</v>
      </c>
      <c r="R188" s="6" t="s">
        <v>3318</v>
      </c>
      <c r="S188" s="12" t="s">
        <v>3101</v>
      </c>
      <c r="T188" s="8"/>
      <c r="U188" s="12" t="s">
        <v>1412</v>
      </c>
      <c r="V188" s="6" t="s">
        <v>2572</v>
      </c>
      <c r="W188" s="8"/>
      <c r="X188" s="6" t="s">
        <v>2573</v>
      </c>
      <c r="Y188" s="21" t="s">
        <v>2574</v>
      </c>
      <c r="Z188" s="12" t="s">
        <v>3644</v>
      </c>
      <c r="AA188" s="8"/>
      <c r="AB188" s="9" t="s">
        <v>105</v>
      </c>
      <c r="AC188" s="4" t="s">
        <v>35</v>
      </c>
      <c r="AD188" s="9" t="s">
        <v>105</v>
      </c>
      <c r="AE188" s="4" t="s">
        <v>104</v>
      </c>
      <c r="AF188" s="8"/>
      <c r="AG188" s="9" t="s">
        <v>105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LL và PP giảng dạy Tiếng Anh</v>
      </c>
      <c r="AX188" s="4" t="s">
        <v>495</v>
      </c>
      <c r="AY188" s="4"/>
      <c r="AZ188" s="8"/>
      <c r="BA188" s="8"/>
      <c r="BB188" s="4" t="s">
        <v>3027</v>
      </c>
      <c r="BC188" s="4"/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84">
        <v>42324</v>
      </c>
      <c r="BR188" s="10" t="s">
        <v>3931</v>
      </c>
      <c r="BS188" s="12"/>
      <c r="BT188" s="12" t="s">
        <v>3834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1</v>
      </c>
      <c r="BY188" s="12">
        <v>2.34</v>
      </c>
      <c r="BZ188" s="12"/>
      <c r="CA188" s="12"/>
      <c r="CB188" s="12" t="s">
        <v>91</v>
      </c>
      <c r="CC188" s="24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10" t="s">
        <v>3033</v>
      </c>
      <c r="CX188" s="53"/>
      <c r="CY188" s="10" t="s">
        <v>4080</v>
      </c>
      <c r="CZ188" s="184" t="s">
        <v>4443</v>
      </c>
      <c r="DA188" s="184" t="s">
        <v>4443</v>
      </c>
      <c r="DB188" s="9" t="s">
        <v>105</v>
      </c>
      <c r="DC188" s="9" t="s">
        <v>105</v>
      </c>
      <c r="DD188" s="242" t="s">
        <v>4470</v>
      </c>
      <c r="DE188" s="12"/>
      <c r="DF188" s="12"/>
      <c r="DG188" s="12"/>
      <c r="DH188" s="12"/>
      <c r="DI188" s="9" t="s">
        <v>4872</v>
      </c>
      <c r="DJ188" s="12"/>
    </row>
    <row r="189" spans="1:114" ht="78" x14ac:dyDescent="0.3">
      <c r="A189" s="15" t="s">
        <v>1196</v>
      </c>
      <c r="B189" s="3" t="s">
        <v>568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17</v>
      </c>
      <c r="I189" s="12" t="str">
        <f t="shared" si="10"/>
        <v>04</v>
      </c>
      <c r="J189" s="12" t="str">
        <f t="shared" si="11"/>
        <v>1981</v>
      </c>
      <c r="K189" s="4" t="s">
        <v>1415</v>
      </c>
      <c r="L189" s="4" t="s">
        <v>569</v>
      </c>
      <c r="M189" s="4" t="s">
        <v>1296</v>
      </c>
      <c r="N189" s="8"/>
      <c r="O189" s="6" t="s">
        <v>2658</v>
      </c>
      <c r="P189" s="7" t="s">
        <v>2659</v>
      </c>
      <c r="Q189" s="6" t="s">
        <v>1517</v>
      </c>
      <c r="R189" s="6" t="s">
        <v>3318</v>
      </c>
      <c r="S189" s="12" t="s">
        <v>3101</v>
      </c>
      <c r="T189" s="8"/>
      <c r="U189" s="12" t="s">
        <v>3405</v>
      </c>
      <c r="V189" s="6" t="s">
        <v>2660</v>
      </c>
      <c r="W189" s="8"/>
      <c r="X189" s="6" t="s">
        <v>2661</v>
      </c>
      <c r="Y189" s="6" t="s">
        <v>2662</v>
      </c>
      <c r="Z189" s="12" t="s">
        <v>3645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Hóa vô cơ</v>
      </c>
      <c r="AX189" s="4" t="s">
        <v>274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 t="s">
        <v>2868</v>
      </c>
      <c r="BO189" s="4"/>
      <c r="BP189" s="8"/>
      <c r="BQ189" s="8"/>
      <c r="BR189" s="4" t="s">
        <v>34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4" t="s">
        <v>1311</v>
      </c>
      <c r="BW189" s="12"/>
      <c r="BX189" s="4">
        <v>5</v>
      </c>
      <c r="BY189" s="4">
        <v>3.66</v>
      </c>
      <c r="BZ189" s="4"/>
      <c r="CA189" s="4"/>
      <c r="CB189" s="4" t="s">
        <v>2967</v>
      </c>
      <c r="CC189" s="4"/>
      <c r="CD189" s="4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4" t="s">
        <v>4459</v>
      </c>
      <c r="CX189" s="53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9"/>
      <c r="DJ189" s="12"/>
    </row>
    <row r="190" spans="1:114" ht="46.8" x14ac:dyDescent="0.3">
      <c r="A190" s="15" t="s">
        <v>1197</v>
      </c>
      <c r="B190" s="3" t="s">
        <v>463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03</v>
      </c>
      <c r="I190" s="12" t="str">
        <f t="shared" si="10"/>
        <v>01</v>
      </c>
      <c r="J190" s="12" t="str">
        <f t="shared" si="11"/>
        <v>1974</v>
      </c>
      <c r="K190" s="4" t="s">
        <v>1384</v>
      </c>
      <c r="L190" s="4" t="s">
        <v>464</v>
      </c>
      <c r="M190" s="4" t="s">
        <v>1296</v>
      </c>
      <c r="N190" s="8"/>
      <c r="O190" s="6" t="s">
        <v>2713</v>
      </c>
      <c r="P190" s="14" t="s">
        <v>3128</v>
      </c>
      <c r="Q190" s="6" t="s">
        <v>1498</v>
      </c>
      <c r="R190" s="6" t="s">
        <v>3318</v>
      </c>
      <c r="S190" s="12" t="s">
        <v>3101</v>
      </c>
      <c r="T190" s="8"/>
      <c r="U190" s="12" t="s">
        <v>3406</v>
      </c>
      <c r="V190" s="6" t="s">
        <v>2714</v>
      </c>
      <c r="W190" s="8"/>
      <c r="X190" s="6" t="s">
        <v>2715</v>
      </c>
      <c r="Y190" s="21" t="s">
        <v>2716</v>
      </c>
      <c r="Z190" s="12" t="s">
        <v>3646</v>
      </c>
      <c r="AA190" s="8"/>
      <c r="AB190" s="9" t="s">
        <v>246</v>
      </c>
      <c r="AC190" s="4" t="s">
        <v>35</v>
      </c>
      <c r="AD190" s="9" t="s">
        <v>220</v>
      </c>
      <c r="AE190" s="4" t="s">
        <v>25</v>
      </c>
      <c r="AF190" s="8"/>
      <c r="AG190" s="9" t="s">
        <v>246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79</v>
      </c>
      <c r="AV190" s="43" t="str">
        <f>INDEX([1]DATA!$W$10:$W$285,MATCH(B190,[1]DATA!$C$10:$C$285,0))</f>
        <v>Đại học</v>
      </c>
      <c r="AW190" s="43" t="str">
        <f>INDEX([1]DATA!$X$10:$X$285,MATCH(B190,[1]DATA!$C$10:$C$285,0))</f>
        <v>Sư phạm Tiếng Anh</v>
      </c>
      <c r="AX190" s="4" t="s">
        <v>423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79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84">
        <v>39559</v>
      </c>
      <c r="BR190" s="4" t="s">
        <v>3933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7</v>
      </c>
      <c r="BY190" s="12">
        <v>4.32</v>
      </c>
      <c r="BZ190" s="12"/>
      <c r="CA190" s="12"/>
      <c r="CB190" s="12" t="s">
        <v>91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10" t="s">
        <v>3034</v>
      </c>
      <c r="CX190" s="53"/>
      <c r="CY190" s="4" t="s">
        <v>4081</v>
      </c>
      <c r="CZ190" s="184" t="s">
        <v>4443</v>
      </c>
      <c r="DA190" s="184" t="s">
        <v>4443</v>
      </c>
      <c r="DB190" s="9" t="s">
        <v>246</v>
      </c>
      <c r="DC190" s="9" t="s">
        <v>220</v>
      </c>
      <c r="DD190" s="12"/>
      <c r="DE190" s="12"/>
      <c r="DF190" s="12"/>
      <c r="DG190" s="12"/>
      <c r="DH190" s="12"/>
      <c r="DI190" s="9"/>
      <c r="DJ190" s="12"/>
    </row>
    <row r="191" spans="1:114" ht="78" x14ac:dyDescent="0.3">
      <c r="A191" s="15" t="s">
        <v>1198</v>
      </c>
      <c r="B191" s="3" t="s">
        <v>510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03</v>
      </c>
      <c r="I191" s="12" t="str">
        <f t="shared" si="10"/>
        <v>12</v>
      </c>
      <c r="J191" s="12" t="str">
        <f t="shared" si="11"/>
        <v>1972</v>
      </c>
      <c r="K191" s="4" t="s">
        <v>1341</v>
      </c>
      <c r="L191" s="4" t="s">
        <v>511</v>
      </c>
      <c r="M191" s="4" t="s">
        <v>1296</v>
      </c>
      <c r="N191" s="8"/>
      <c r="O191" s="11" t="s">
        <v>3129</v>
      </c>
      <c r="P191" s="7" t="s">
        <v>2769</v>
      </c>
      <c r="Q191" s="6" t="s">
        <v>1498</v>
      </c>
      <c r="R191" s="6" t="s">
        <v>3318</v>
      </c>
      <c r="S191" s="12" t="s">
        <v>3101</v>
      </c>
      <c r="T191" s="8"/>
      <c r="U191" s="12" t="s">
        <v>3407</v>
      </c>
      <c r="V191" s="6" t="s">
        <v>2770</v>
      </c>
      <c r="W191" s="8"/>
      <c r="X191" s="6" t="s">
        <v>2771</v>
      </c>
      <c r="Y191" s="6" t="s">
        <v>2772</v>
      </c>
      <c r="Z191" s="12" t="s">
        <v>3647</v>
      </c>
      <c r="AA191" s="8"/>
      <c r="AB191" s="9" t="s">
        <v>43</v>
      </c>
      <c r="AC191" s="4" t="s">
        <v>35</v>
      </c>
      <c r="AD191" s="9" t="s">
        <v>43</v>
      </c>
      <c r="AE191" s="4" t="s">
        <v>25</v>
      </c>
      <c r="AF191" s="8"/>
      <c r="AG191" s="9" t="s">
        <v>43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Lý luận và PP dạy học môn Tiếng Anh</v>
      </c>
      <c r="AX191" s="4" t="s">
        <v>495</v>
      </c>
      <c r="AY191" s="4"/>
      <c r="AZ191" s="8"/>
      <c r="BA191" s="8"/>
      <c r="BB191" s="4" t="s">
        <v>1248</v>
      </c>
      <c r="BC191" s="4"/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2868</v>
      </c>
      <c r="BO191" s="4"/>
      <c r="BP191" s="8"/>
      <c r="BQ191" s="84">
        <v>40876</v>
      </c>
      <c r="BR191" s="4" t="s">
        <v>3931</v>
      </c>
      <c r="BS191" s="12"/>
      <c r="BT191" s="12" t="s">
        <v>3834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6</v>
      </c>
      <c r="BY191" s="4">
        <v>3.99</v>
      </c>
      <c r="BZ191" s="4"/>
      <c r="CA191" s="4"/>
      <c r="CB191" s="4" t="s">
        <v>1334</v>
      </c>
      <c r="CC191" s="4"/>
      <c r="CD191" s="4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1486</v>
      </c>
      <c r="CX191" s="53"/>
      <c r="CY191" s="4" t="s">
        <v>4082</v>
      </c>
      <c r="CZ191" s="184" t="s">
        <v>4443</v>
      </c>
      <c r="DA191" s="184" t="s">
        <v>4443</v>
      </c>
      <c r="DB191" s="9" t="s">
        <v>43</v>
      </c>
      <c r="DC191" s="9" t="s">
        <v>43</v>
      </c>
      <c r="DD191" s="12"/>
      <c r="DE191" s="12"/>
      <c r="DF191" s="12"/>
      <c r="DG191" s="12"/>
      <c r="DH191" s="12"/>
      <c r="DI191" s="9"/>
      <c r="DJ191" s="12"/>
    </row>
    <row r="192" spans="1:114" ht="62.4" x14ac:dyDescent="0.3">
      <c r="A192" s="15" t="s">
        <v>1199</v>
      </c>
      <c r="B192" s="3" t="s">
        <v>404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>LEFT(L192,2)</f>
        <v>17</v>
      </c>
      <c r="I192" s="12" t="str">
        <f>MID(L192,4,2)</f>
        <v>10</v>
      </c>
      <c r="J192" s="12" t="str">
        <f>RIGHT(L192,4)</f>
        <v>1976</v>
      </c>
      <c r="K192" s="4" t="s">
        <v>1351</v>
      </c>
      <c r="L192" s="4" t="s">
        <v>405</v>
      </c>
      <c r="M192" s="4" t="s">
        <v>1296</v>
      </c>
      <c r="N192" s="8"/>
      <c r="O192" s="6" t="s">
        <v>1819</v>
      </c>
      <c r="P192" s="7" t="s">
        <v>1820</v>
      </c>
      <c r="Q192" s="6" t="s">
        <v>1517</v>
      </c>
      <c r="R192" s="6" t="s">
        <v>3318</v>
      </c>
      <c r="S192" s="12" t="s">
        <v>3101</v>
      </c>
      <c r="T192" s="8"/>
      <c r="U192" s="12" t="s">
        <v>3513</v>
      </c>
      <c r="V192" s="6" t="s">
        <v>1821</v>
      </c>
      <c r="W192" s="8"/>
      <c r="X192" s="11" t="s">
        <v>1822</v>
      </c>
      <c r="Y192" s="21" t="s">
        <v>1823</v>
      </c>
      <c r="Z192" s="12" t="s">
        <v>3793</v>
      </c>
      <c r="AA192" s="8"/>
      <c r="AB192" s="9" t="s">
        <v>142</v>
      </c>
      <c r="AC192" s="12" t="s">
        <v>35</v>
      </c>
      <c r="AD192" s="9" t="s">
        <v>142</v>
      </c>
      <c r="AE192" s="4" t="s">
        <v>104</v>
      </c>
      <c r="AF192" s="8"/>
      <c r="AG192" s="9" t="s">
        <v>142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79</v>
      </c>
      <c r="AV192" s="43" t="str">
        <f>INDEX([1]DATA!$W$10:$W$285,MATCH(B192,[1]DATA!$C$10:$C$285,0))</f>
        <v>Đại học</v>
      </c>
      <c r="AW192" s="43" t="str">
        <f>INDEX([1]DATA!$X$10:$X$285,MATCH(B192,[1]DATA!$C$10:$C$285,0))</f>
        <v>Sư phạm Hóa học</v>
      </c>
      <c r="AX192" s="4" t="s">
        <v>406</v>
      </c>
      <c r="AY192" s="4"/>
      <c r="AZ192" s="8"/>
      <c r="BA192" s="8"/>
      <c r="BB192" s="12" t="s">
        <v>1325</v>
      </c>
      <c r="BC192" s="12"/>
      <c r="BD192" s="12"/>
      <c r="BE192" s="12"/>
      <c r="BF192" s="12"/>
      <c r="BG192" s="8"/>
      <c r="BH192" s="12" t="str">
        <f>INDEX([1]DATA!$Z$10:$Z$285,MATCH(B192,[1]DATA!$C$10:$C$285,0))</f>
        <v/>
      </c>
      <c r="BI192" s="4" t="s">
        <v>79</v>
      </c>
      <c r="BJ192" s="4" t="s">
        <v>22</v>
      </c>
      <c r="BK192" s="4" t="s">
        <v>22</v>
      </c>
      <c r="BL192" s="4" t="s">
        <v>22</v>
      </c>
      <c r="BM192" s="4" t="s">
        <v>1321</v>
      </c>
      <c r="BN192" s="4" t="s">
        <v>49</v>
      </c>
      <c r="BO192" s="4"/>
      <c r="BP192" s="8"/>
      <c r="BQ192" s="8"/>
      <c r="BR192" s="4" t="s">
        <v>34</v>
      </c>
      <c r="BS192" s="12"/>
      <c r="BT192" s="12"/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3</v>
      </c>
      <c r="BY192" s="4">
        <v>3</v>
      </c>
      <c r="BZ192" s="4"/>
      <c r="CA192" s="4"/>
      <c r="CB192" s="4" t="s">
        <v>3813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12" t="s">
        <v>2816</v>
      </c>
      <c r="CX192" s="53"/>
      <c r="CY192" s="8"/>
      <c r="CZ192" s="181"/>
      <c r="DA192" s="181"/>
      <c r="DB192" s="9" t="s">
        <v>142</v>
      </c>
      <c r="DC192" s="9" t="s">
        <v>142</v>
      </c>
      <c r="DD192" s="1"/>
      <c r="DE192" s="12"/>
      <c r="DF192" s="12"/>
      <c r="DG192" s="12"/>
      <c r="DH192" s="12"/>
      <c r="DI192" s="9"/>
      <c r="DJ192" s="12"/>
    </row>
    <row r="193" spans="1:114" ht="78" x14ac:dyDescent="0.3">
      <c r="A193" s="15" t="s">
        <v>1200</v>
      </c>
      <c r="B193" s="3" t="s">
        <v>200</v>
      </c>
      <c r="C193" s="12"/>
      <c r="D193" s="12"/>
      <c r="E193" s="12" t="s">
        <v>1245</v>
      </c>
      <c r="F193" s="12" t="s">
        <v>1245</v>
      </c>
      <c r="G193" s="4" t="s">
        <v>20</v>
      </c>
      <c r="H193" s="12" t="str">
        <f>LEFT(L193,2)</f>
        <v>16</v>
      </c>
      <c r="I193" s="12" t="str">
        <f>MID(L193,4,2)</f>
        <v>02</v>
      </c>
      <c r="J193" s="12" t="str">
        <f>RIGHT(L193,4)</f>
        <v>1979</v>
      </c>
      <c r="K193" s="4" t="s">
        <v>3328</v>
      </c>
      <c r="L193" s="4" t="s">
        <v>201</v>
      </c>
      <c r="M193" s="209" t="s">
        <v>1296</v>
      </c>
      <c r="N193" s="8"/>
      <c r="O193" s="6" t="s">
        <v>2121</v>
      </c>
      <c r="P193" s="14" t="s">
        <v>2122</v>
      </c>
      <c r="Q193" s="6" t="s">
        <v>1499</v>
      </c>
      <c r="R193" s="6" t="s">
        <v>3318</v>
      </c>
      <c r="S193" s="12" t="s">
        <v>3101</v>
      </c>
      <c r="T193" s="8"/>
      <c r="U193" s="12" t="s">
        <v>3328</v>
      </c>
      <c r="V193" s="6" t="s">
        <v>2123</v>
      </c>
      <c r="W193" s="8"/>
      <c r="X193" s="6" t="s">
        <v>2124</v>
      </c>
      <c r="Y193" s="21" t="s">
        <v>2125</v>
      </c>
      <c r="Z193" s="12" t="s">
        <v>3521</v>
      </c>
      <c r="AA193" s="8"/>
      <c r="AB193" s="9" t="s">
        <v>202</v>
      </c>
      <c r="AC193" s="4" t="s">
        <v>35</v>
      </c>
      <c r="AD193" s="9" t="s">
        <v>128</v>
      </c>
      <c r="AE193" s="4" t="s">
        <v>104</v>
      </c>
      <c r="AF193" s="8"/>
      <c r="AG193" s="9" t="s">
        <v>43</v>
      </c>
      <c r="AH193" s="4" t="s">
        <v>153</v>
      </c>
      <c r="AI193" s="4" t="s">
        <v>153</v>
      </c>
      <c r="AJ193" s="12"/>
      <c r="AK193" s="9" t="s">
        <v>52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Đại số và lý thuyết số</v>
      </c>
      <c r="AX193" s="4" t="s">
        <v>204</v>
      </c>
      <c r="AY193" s="4"/>
      <c r="AZ193" s="8"/>
      <c r="BA193" s="8"/>
      <c r="BB193" s="10" t="s">
        <v>1270</v>
      </c>
      <c r="BC193" s="10"/>
      <c r="BD193" s="4" t="s">
        <v>1488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2870</v>
      </c>
      <c r="BN193" s="4" t="s">
        <v>3932</v>
      </c>
      <c r="BO193" s="4"/>
      <c r="BP193" s="8"/>
      <c r="BQ193" s="8"/>
      <c r="BR193" s="4" t="s">
        <v>50</v>
      </c>
      <c r="BS193" s="12"/>
      <c r="BT193" s="12"/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6</v>
      </c>
      <c r="BY193" s="4">
        <v>3.99</v>
      </c>
      <c r="BZ193" s="4" t="s">
        <v>2958</v>
      </c>
      <c r="CA193" s="4"/>
      <c r="CB193" s="4" t="s">
        <v>2958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50</v>
      </c>
      <c r="CY193" s="8"/>
      <c r="CZ193" s="184"/>
      <c r="DA193" s="184"/>
      <c r="DB193" s="9" t="s">
        <v>43</v>
      </c>
      <c r="DC193" s="9" t="s">
        <v>128</v>
      </c>
      <c r="DD193" s="12"/>
      <c r="DE193" s="12"/>
      <c r="DF193" s="12"/>
      <c r="DG193" s="12"/>
      <c r="DH193" s="12"/>
      <c r="DI193" s="9"/>
      <c r="DJ193" s="12"/>
    </row>
    <row r="194" spans="1:114" ht="78" x14ac:dyDescent="0.3">
      <c r="A194" s="15" t="s">
        <v>1201</v>
      </c>
      <c r="B194" s="3" t="s">
        <v>163</v>
      </c>
      <c r="C194" s="12"/>
      <c r="D194" s="12"/>
      <c r="E194" s="12" t="s">
        <v>1245</v>
      </c>
      <c r="F194" s="12" t="s">
        <v>1245</v>
      </c>
      <c r="G194" s="4" t="s">
        <v>54</v>
      </c>
      <c r="H194" s="12" t="str">
        <f>LEFT(L194,2)</f>
        <v>08</v>
      </c>
      <c r="I194" s="12" t="str">
        <f>MID(L194,4,2)</f>
        <v>02</v>
      </c>
      <c r="J194" s="12" t="str">
        <f>RIGHT(L194,4)</f>
        <v>1979</v>
      </c>
      <c r="K194" s="4" t="s">
        <v>1339</v>
      </c>
      <c r="L194" s="4" t="s">
        <v>164</v>
      </c>
      <c r="M194" s="209" t="s">
        <v>1296</v>
      </c>
      <c r="N194" s="8"/>
      <c r="O194" s="6" t="s">
        <v>2209</v>
      </c>
      <c r="P194" s="7" t="s">
        <v>2210</v>
      </c>
      <c r="Q194" s="6" t="s">
        <v>1517</v>
      </c>
      <c r="R194" s="6" t="s">
        <v>3318</v>
      </c>
      <c r="S194" s="12" t="s">
        <v>3320</v>
      </c>
      <c r="T194" s="8"/>
      <c r="U194" s="12" t="s">
        <v>3346</v>
      </c>
      <c r="V194" s="6" t="s">
        <v>2211</v>
      </c>
      <c r="W194" s="8"/>
      <c r="X194" s="6" t="s">
        <v>2212</v>
      </c>
      <c r="Y194" s="6" t="s">
        <v>22</v>
      </c>
      <c r="Z194" s="12" t="s">
        <v>3550</v>
      </c>
      <c r="AA194" s="8"/>
      <c r="AB194" s="9" t="s">
        <v>43</v>
      </c>
      <c r="AC194" s="4" t="s">
        <v>35</v>
      </c>
      <c r="AD194" s="9" t="s">
        <v>43</v>
      </c>
      <c r="AE194" s="4" t="s">
        <v>25</v>
      </c>
      <c r="AF194" s="8"/>
      <c r="AG194" s="9" t="s">
        <v>43</v>
      </c>
      <c r="AH194" s="4" t="s">
        <v>153</v>
      </c>
      <c r="AI194" s="4" t="s">
        <v>153</v>
      </c>
      <c r="AJ194" s="12"/>
      <c r="AK194" s="9" t="s">
        <v>165</v>
      </c>
      <c r="AL194" s="12"/>
      <c r="AM194" s="8"/>
      <c r="AN194" s="8"/>
      <c r="AO194" s="8"/>
      <c r="AP194" s="9" t="s">
        <v>166</v>
      </c>
      <c r="AQ194" s="9" t="s">
        <v>1245</v>
      </c>
      <c r="AR194" s="8"/>
      <c r="AS194" s="4" t="s">
        <v>28</v>
      </c>
      <c r="AT194" s="4" t="s">
        <v>29</v>
      </c>
      <c r="AU194" s="10" t="s">
        <v>3894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Lý luận và Phương pháp dạy học bộ môn Sinh học</v>
      </c>
      <c r="AX194" s="10" t="s">
        <v>3976</v>
      </c>
      <c r="AY194" s="4"/>
      <c r="AZ194" s="8"/>
      <c r="BA194" s="8"/>
      <c r="BB194" s="12" t="s">
        <v>3004</v>
      </c>
      <c r="BC194" s="15" t="s">
        <v>3909</v>
      </c>
      <c r="BD194" s="4" t="s">
        <v>1272</v>
      </c>
      <c r="BE194" s="4"/>
      <c r="BF194" s="4"/>
      <c r="BG194" s="8"/>
      <c r="BH194" s="12" t="str">
        <f>INDEX([1]DATA!$Z$10:$Z$285,MATCH(B194,[1]DATA!$C$10:$C$285,0))</f>
        <v>Trung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60</v>
      </c>
      <c r="BO194" s="4"/>
      <c r="BP194" s="8"/>
      <c r="BQ194" s="84">
        <v>36523</v>
      </c>
      <c r="BR194" s="4" t="s">
        <v>3933</v>
      </c>
      <c r="BS194" s="12"/>
      <c r="BT194" s="12"/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7</v>
      </c>
      <c r="BY194" s="4">
        <v>4.32</v>
      </c>
      <c r="BZ194" s="4"/>
      <c r="CA194" s="4"/>
      <c r="CB194" s="4" t="s">
        <v>1318</v>
      </c>
      <c r="CC194" s="4" t="s">
        <v>1041</v>
      </c>
      <c r="CD194" s="10" t="s">
        <v>3284</v>
      </c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79</v>
      </c>
      <c r="CY194" s="4" t="s">
        <v>4083</v>
      </c>
      <c r="CZ194" s="184" t="s">
        <v>4443</v>
      </c>
      <c r="DA194" s="184" t="s">
        <v>4443</v>
      </c>
      <c r="DB194" s="9" t="s">
        <v>43</v>
      </c>
      <c r="DC194" s="9" t="s">
        <v>43</v>
      </c>
      <c r="DD194" s="12"/>
      <c r="DE194" s="202" t="s">
        <v>4449</v>
      </c>
      <c r="DF194" s="12"/>
      <c r="DG194" s="12"/>
      <c r="DH194" s="12"/>
      <c r="DI194" s="9"/>
      <c r="DJ194" s="12"/>
    </row>
    <row r="195" spans="1:114" ht="66" x14ac:dyDescent="0.3">
      <c r="A195" s="15" t="s">
        <v>1202</v>
      </c>
      <c r="B195" s="3" t="s">
        <v>614</v>
      </c>
      <c r="C195" s="8"/>
      <c r="D195" s="8"/>
      <c r="E195" s="12" t="s">
        <v>1245</v>
      </c>
      <c r="F195" s="12" t="s">
        <v>1245</v>
      </c>
      <c r="G195" s="4" t="s">
        <v>54</v>
      </c>
      <c r="H195" s="12" t="str">
        <f>LEFT(L195,2)</f>
        <v>05</v>
      </c>
      <c r="I195" s="12" t="str">
        <f>MID(L195,4,2)</f>
        <v>01</v>
      </c>
      <c r="J195" s="12" t="str">
        <f>RIGHT(L195,4)</f>
        <v>1980</v>
      </c>
      <c r="K195" s="4" t="s">
        <v>1361</v>
      </c>
      <c r="L195" s="4" t="s">
        <v>615</v>
      </c>
      <c r="M195" s="209" t="s">
        <v>1296</v>
      </c>
      <c r="N195" s="8"/>
      <c r="O195" s="6" t="s">
        <v>2435</v>
      </c>
      <c r="P195" s="14" t="s">
        <v>2436</v>
      </c>
      <c r="Q195" s="6" t="s">
        <v>2437</v>
      </c>
      <c r="R195" s="6" t="s">
        <v>3318</v>
      </c>
      <c r="S195" s="12" t="s">
        <v>3320</v>
      </c>
      <c r="T195" s="8"/>
      <c r="U195" s="12" t="s">
        <v>3361</v>
      </c>
      <c r="V195" s="6" t="s">
        <v>2438</v>
      </c>
      <c r="W195" s="8"/>
      <c r="X195" s="6" t="s">
        <v>2439</v>
      </c>
      <c r="Y195" s="6" t="s">
        <v>2440</v>
      </c>
      <c r="Z195" s="12" t="s">
        <v>3571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3925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Tâm lý Giáo dục</v>
      </c>
      <c r="AX195" s="10" t="s">
        <v>3978</v>
      </c>
      <c r="AY195" s="4"/>
      <c r="AZ195" s="8"/>
      <c r="BA195" s="8"/>
      <c r="BB195" s="12" t="s">
        <v>1325</v>
      </c>
      <c r="BC195" s="12"/>
      <c r="BD195" s="12"/>
      <c r="BE195" s="12"/>
      <c r="BF195" s="12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1455</v>
      </c>
      <c r="BN195" s="4" t="s">
        <v>60</v>
      </c>
      <c r="BO195" s="4"/>
      <c r="BP195" s="8"/>
      <c r="BQ195" s="84">
        <v>38471</v>
      </c>
      <c r="BR195" s="12" t="s">
        <v>3933</v>
      </c>
      <c r="BS195" s="12"/>
      <c r="BT195" s="12"/>
      <c r="BU195" s="12" t="str">
        <f>INDEX([1]DATA!$O$10:$O$285,MATCH(B195,[1]DATA!$C$10:$C$285,0))</f>
        <v>V.07.01.03</v>
      </c>
      <c r="BV195" s="4" t="s">
        <v>1311</v>
      </c>
      <c r="BW195" s="12"/>
      <c r="BX195" s="4">
        <v>3</v>
      </c>
      <c r="BY195" s="4">
        <v>3</v>
      </c>
      <c r="BZ195" s="4"/>
      <c r="CA195" s="4"/>
      <c r="CB195" s="4" t="s">
        <v>91</v>
      </c>
      <c r="CC195" s="4"/>
      <c r="CD195" s="4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12" t="s">
        <v>79</v>
      </c>
      <c r="CY195" s="15" t="s">
        <v>4084</v>
      </c>
      <c r="CZ195" s="184" t="s">
        <v>4443</v>
      </c>
      <c r="DA195" s="184" t="s">
        <v>4443</v>
      </c>
      <c r="DB195" s="9" t="s">
        <v>142</v>
      </c>
      <c r="DC195" s="9" t="s">
        <v>142</v>
      </c>
      <c r="DD195" s="12"/>
      <c r="DE195" s="202" t="s">
        <v>4451</v>
      </c>
      <c r="DF195" s="12"/>
      <c r="DG195" s="12"/>
      <c r="DH195" s="12"/>
      <c r="DI195" s="9"/>
      <c r="DJ195" s="12"/>
    </row>
    <row r="196" spans="1:114" ht="78" x14ac:dyDescent="0.3">
      <c r="A196" s="15" t="s">
        <v>1203</v>
      </c>
      <c r="B196" s="16" t="s">
        <v>1309</v>
      </c>
      <c r="C196" s="8"/>
      <c r="D196" s="8"/>
      <c r="E196" s="12" t="s">
        <v>1245</v>
      </c>
      <c r="F196" s="12" t="s">
        <v>1245</v>
      </c>
      <c r="G196" s="12" t="s">
        <v>54</v>
      </c>
      <c r="H196" s="12" t="str">
        <f>LEFT(L196,2)</f>
        <v>01</v>
      </c>
      <c r="I196" s="12" t="str">
        <f>MID(L196,4,2)</f>
        <v>02</v>
      </c>
      <c r="J196" s="12" t="str">
        <f>RIGHT(L196,4)</f>
        <v>1984</v>
      </c>
      <c r="K196" s="12" t="s">
        <v>1347</v>
      </c>
      <c r="L196" s="15" t="s">
        <v>1315</v>
      </c>
      <c r="M196" s="12" t="s">
        <v>1296</v>
      </c>
      <c r="N196" s="8"/>
      <c r="O196" s="6" t="s">
        <v>1765</v>
      </c>
      <c r="P196" s="7" t="s">
        <v>1766</v>
      </c>
      <c r="Q196" s="6" t="s">
        <v>1499</v>
      </c>
      <c r="R196" s="6" t="s">
        <v>3318</v>
      </c>
      <c r="S196" s="12" t="s">
        <v>3101</v>
      </c>
      <c r="T196" s="8"/>
      <c r="U196" s="12" t="s">
        <v>3372</v>
      </c>
      <c r="V196" s="6" t="s">
        <v>1767</v>
      </c>
      <c r="W196" s="8"/>
      <c r="X196" s="11" t="s">
        <v>1768</v>
      </c>
      <c r="Y196" s="6" t="s">
        <v>22</v>
      </c>
      <c r="Z196" s="12" t="e">
        <v>#N/A</v>
      </c>
      <c r="AA196" s="8"/>
      <c r="AB196" s="15" t="s">
        <v>740</v>
      </c>
      <c r="AC196" s="4" t="s">
        <v>35</v>
      </c>
      <c r="AD196" s="12"/>
      <c r="AE196" s="4" t="s">
        <v>104</v>
      </c>
      <c r="AF196" s="8"/>
      <c r="AG196" s="23" t="s">
        <v>225</v>
      </c>
      <c r="AH196" s="4" t="s">
        <v>3925</v>
      </c>
      <c r="AI196" s="12"/>
      <c r="AJ196" s="12"/>
      <c r="AK196" s="12"/>
      <c r="AL196" s="12"/>
      <c r="AM196" s="8"/>
      <c r="AN196" s="8"/>
      <c r="AO196" s="8"/>
      <c r="AP196" s="12"/>
      <c r="AQ196" s="12"/>
      <c r="AR196" s="8"/>
      <c r="AS196" s="18" t="s">
        <v>28</v>
      </c>
      <c r="AT196" s="12"/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Ngôn ngữ học và ứng dụng ngôn ngữ học</v>
      </c>
      <c r="AX196" s="12" t="s">
        <v>1310</v>
      </c>
      <c r="AY196" s="12"/>
      <c r="AZ196" s="8"/>
      <c r="BA196" s="8"/>
      <c r="BB196" s="12" t="s">
        <v>1313</v>
      </c>
      <c r="BC196" s="12"/>
      <c r="BD196" s="12"/>
      <c r="BE196" s="12"/>
      <c r="BF196" s="12"/>
      <c r="BG196" s="8"/>
      <c r="BH196" s="12" t="str">
        <f>INDEX([1]DATA!$Z$10:$Z$285,MATCH(B196,[1]DATA!$C$10:$C$285,0))</f>
        <v/>
      </c>
      <c r="BI196" s="12" t="s">
        <v>37</v>
      </c>
      <c r="BJ196" s="12" t="s">
        <v>47</v>
      </c>
      <c r="BK196" s="12"/>
      <c r="BL196" s="12"/>
      <c r="BM196" s="12" t="s">
        <v>1312</v>
      </c>
      <c r="BN196" s="12" t="s">
        <v>1312</v>
      </c>
      <c r="BO196" s="12" t="s">
        <v>1312</v>
      </c>
      <c r="BP196" s="8"/>
      <c r="BQ196" s="8"/>
      <c r="BR196" s="12" t="s">
        <v>50</v>
      </c>
      <c r="BS196" s="12"/>
      <c r="BT196" s="12"/>
      <c r="BU196" s="12" t="str">
        <f>INDEX([1]DATA!$O$10:$O$285,MATCH(B196,[1]DATA!$C$10:$C$285,0))</f>
        <v>V.07.01.03</v>
      </c>
      <c r="BV196" s="12" t="s">
        <v>1311</v>
      </c>
      <c r="BW196" s="12"/>
      <c r="BX196" s="12">
        <v>3</v>
      </c>
      <c r="BY196" s="12">
        <v>3</v>
      </c>
      <c r="BZ196" s="12"/>
      <c r="CA196" s="12"/>
      <c r="CB196" s="12" t="s">
        <v>58</v>
      </c>
      <c r="CC196" s="12"/>
      <c r="CD196" s="12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12" t="s">
        <v>50</v>
      </c>
      <c r="CX196" s="313"/>
      <c r="CY196" s="8"/>
      <c r="CZ196" s="184"/>
      <c r="DA196" s="184"/>
      <c r="DB196" s="23" t="s">
        <v>225</v>
      </c>
      <c r="DC196" s="12"/>
      <c r="DD196" s="12"/>
      <c r="DE196" s="12"/>
      <c r="DF196" s="12"/>
      <c r="DG196" s="12"/>
      <c r="DH196" s="12"/>
      <c r="DI196" s="12"/>
      <c r="DJ196" s="12"/>
    </row>
    <row r="197" spans="1:114" ht="60" customHeight="1" x14ac:dyDescent="0.3">
      <c r="A197" s="15" t="s">
        <v>1204</v>
      </c>
      <c r="B197" s="3" t="s">
        <v>222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11</v>
      </c>
      <c r="I197" s="12" t="str">
        <f t="shared" si="10"/>
        <v>03</v>
      </c>
      <c r="J197" s="12" t="str">
        <f t="shared" si="11"/>
        <v>1981</v>
      </c>
      <c r="K197" s="4" t="s">
        <v>1397</v>
      </c>
      <c r="L197" s="4" t="s">
        <v>223</v>
      </c>
      <c r="M197" s="4" t="s">
        <v>1294</v>
      </c>
      <c r="N197" s="8"/>
      <c r="O197" s="11" t="s">
        <v>2054</v>
      </c>
      <c r="P197" s="14" t="s">
        <v>2055</v>
      </c>
      <c r="Q197" s="6" t="s">
        <v>1498</v>
      </c>
      <c r="R197" s="6" t="s">
        <v>3318</v>
      </c>
      <c r="S197" s="12" t="s">
        <v>3101</v>
      </c>
      <c r="T197" s="8"/>
      <c r="U197" s="12" t="s">
        <v>3408</v>
      </c>
      <c r="V197" s="6" t="s">
        <v>2051</v>
      </c>
      <c r="W197" s="8"/>
      <c r="X197" s="6" t="s">
        <v>2052</v>
      </c>
      <c r="Y197" s="6" t="s">
        <v>2053</v>
      </c>
      <c r="Z197" s="12" t="s">
        <v>3648</v>
      </c>
      <c r="AA197" s="8"/>
      <c r="AB197" s="9" t="s">
        <v>142</v>
      </c>
      <c r="AC197" s="4" t="s">
        <v>35</v>
      </c>
      <c r="AD197" s="9" t="s">
        <v>142</v>
      </c>
      <c r="AE197" s="4" t="s">
        <v>104</v>
      </c>
      <c r="AF197" s="8"/>
      <c r="AG197" s="9" t="s">
        <v>142</v>
      </c>
      <c r="AH197" s="4" t="s">
        <v>74</v>
      </c>
      <c r="AI197" s="4" t="s">
        <v>3222</v>
      </c>
      <c r="AJ197" s="12"/>
      <c r="AK197" s="9" t="s">
        <v>140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/>
      <c r="AW197" s="43"/>
      <c r="AX197" s="4" t="s">
        <v>224</v>
      </c>
      <c r="AY197" s="4"/>
      <c r="AZ197" s="8"/>
      <c r="BA197" s="8"/>
      <c r="BB197" s="4" t="s">
        <v>1268</v>
      </c>
      <c r="BC197" s="4" t="s">
        <v>3909</v>
      </c>
      <c r="BD197" s="4" t="s">
        <v>1268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47</v>
      </c>
      <c r="BK197" s="4" t="s">
        <v>22</v>
      </c>
      <c r="BL197" s="4" t="s">
        <v>48</v>
      </c>
      <c r="BM197" s="4" t="s">
        <v>1321</v>
      </c>
      <c r="BN197" s="4" t="s">
        <v>1256</v>
      </c>
      <c r="BO197" s="4"/>
      <c r="BP197" s="8"/>
      <c r="BQ197" s="8"/>
      <c r="BR197" s="4" t="s">
        <v>1243</v>
      </c>
      <c r="BS197" s="12"/>
      <c r="BT197" s="12" t="s">
        <v>1321</v>
      </c>
      <c r="BU197" s="12" t="str">
        <f>INDEX([1]DATA!$O$10:$O$285,MATCH(B197,[1]DATA!$C$10:$C$285,0))</f>
        <v>V.07.01.03</v>
      </c>
      <c r="BV197" s="4" t="s">
        <v>1311</v>
      </c>
      <c r="BW197" s="12"/>
      <c r="BX197" s="4">
        <v>3</v>
      </c>
      <c r="BY197" s="4">
        <v>3</v>
      </c>
      <c r="BZ197" s="4"/>
      <c r="CA197" s="4"/>
      <c r="CB197" s="4" t="s">
        <v>91</v>
      </c>
      <c r="CC197" s="4"/>
      <c r="CD197" s="4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4" t="s">
        <v>1321</v>
      </c>
      <c r="CY197" s="8"/>
      <c r="CZ197" s="184"/>
      <c r="DA197" s="184"/>
      <c r="DB197" s="9" t="s">
        <v>142</v>
      </c>
      <c r="DC197" s="9" t="s">
        <v>142</v>
      </c>
      <c r="DD197" s="12"/>
      <c r="DE197" s="12"/>
      <c r="DF197" s="12"/>
      <c r="DG197" s="12"/>
      <c r="DH197" s="12"/>
      <c r="DI197" s="9"/>
      <c r="DJ197" s="12"/>
    </row>
    <row r="198" spans="1:114" ht="60" customHeight="1" x14ac:dyDescent="0.3">
      <c r="A198" s="15" t="s">
        <v>1205</v>
      </c>
      <c r="B198" s="3" t="s">
        <v>215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05</v>
      </c>
      <c r="I198" s="12" t="str">
        <f t="shared" si="10"/>
        <v>09</v>
      </c>
      <c r="J198" s="12" t="str">
        <f t="shared" si="11"/>
        <v>1980</v>
      </c>
      <c r="K198" s="4" t="s">
        <v>1358</v>
      </c>
      <c r="L198" s="4" t="s">
        <v>216</v>
      </c>
      <c r="M198" s="4" t="s">
        <v>1294</v>
      </c>
      <c r="N198" s="8"/>
      <c r="O198" s="6" t="s">
        <v>1849</v>
      </c>
      <c r="P198" s="7" t="s">
        <v>1850</v>
      </c>
      <c r="Q198" s="6" t="s">
        <v>1499</v>
      </c>
      <c r="R198" s="6" t="s">
        <v>3318</v>
      </c>
      <c r="S198" s="12" t="s">
        <v>3101</v>
      </c>
      <c r="T198" s="8"/>
      <c r="U198" s="12" t="s">
        <v>3409</v>
      </c>
      <c r="V198" s="6" t="s">
        <v>1851</v>
      </c>
      <c r="W198" s="8"/>
      <c r="X198" s="6" t="s">
        <v>1852</v>
      </c>
      <c r="Y198" s="6" t="s">
        <v>22</v>
      </c>
      <c r="Z198" s="12" t="s">
        <v>3649</v>
      </c>
      <c r="AA198" s="8"/>
      <c r="AB198" s="9" t="s">
        <v>152</v>
      </c>
      <c r="AC198" s="4" t="s">
        <v>35</v>
      </c>
      <c r="AD198" s="9" t="s">
        <v>152</v>
      </c>
      <c r="AE198" s="4" t="s">
        <v>104</v>
      </c>
      <c r="AF198" s="8"/>
      <c r="AG198" s="9" t="s">
        <v>152</v>
      </c>
      <c r="AH198" s="4" t="s">
        <v>171</v>
      </c>
      <c r="AI198" s="4" t="s">
        <v>171</v>
      </c>
      <c r="AJ198" s="12"/>
      <c r="AK198" s="9" t="s">
        <v>63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Chủ nghĩa xã hội khoa học</v>
      </c>
      <c r="AX198" s="4" t="s">
        <v>217</v>
      </c>
      <c r="AY198" s="4"/>
      <c r="AZ198" s="8"/>
      <c r="BA198" s="8"/>
      <c r="BB198" s="4" t="s">
        <v>1261</v>
      </c>
      <c r="BC198" s="10" t="s">
        <v>3915</v>
      </c>
      <c r="BD198" s="4" t="s">
        <v>1261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47</v>
      </c>
      <c r="BK198" s="4" t="s">
        <v>22</v>
      </c>
      <c r="BL198" s="4" t="s">
        <v>48</v>
      </c>
      <c r="BM198" s="4" t="s">
        <v>1321</v>
      </c>
      <c r="BN198" s="4" t="s">
        <v>1262</v>
      </c>
      <c r="BO198" s="4"/>
      <c r="BP198" s="8"/>
      <c r="BQ198" s="8"/>
      <c r="BR198" s="4" t="s">
        <v>3933</v>
      </c>
      <c r="BS198" s="12"/>
      <c r="BT198" s="12" t="s">
        <v>1243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4</v>
      </c>
      <c r="BY198" s="4">
        <v>3.33</v>
      </c>
      <c r="BZ198" s="4"/>
      <c r="CA198" s="4"/>
      <c r="CB198" s="4" t="s">
        <v>91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3043</v>
      </c>
      <c r="CY198" s="8"/>
      <c r="CZ198" s="184"/>
      <c r="DA198" s="184"/>
      <c r="DB198" s="9" t="s">
        <v>152</v>
      </c>
      <c r="DC198" s="9" t="s">
        <v>152</v>
      </c>
      <c r="DD198" s="12"/>
      <c r="DE198" s="12"/>
      <c r="DF198" s="12"/>
      <c r="DG198" s="12"/>
      <c r="DH198" s="12"/>
      <c r="DI198" s="9"/>
      <c r="DJ198" s="12"/>
    </row>
    <row r="199" spans="1:114" ht="78" x14ac:dyDescent="0.3">
      <c r="A199" s="15" t="s">
        <v>1206</v>
      </c>
      <c r="B199" s="3" t="s">
        <v>256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28</v>
      </c>
      <c r="I199" s="12" t="str">
        <f t="shared" si="10"/>
        <v>09</v>
      </c>
      <c r="J199" s="12" t="str">
        <f t="shared" si="11"/>
        <v>1967</v>
      </c>
      <c r="K199" s="4" t="s">
        <v>1369</v>
      </c>
      <c r="L199" s="4" t="s">
        <v>257</v>
      </c>
      <c r="M199" s="4" t="s">
        <v>1294</v>
      </c>
      <c r="N199" s="8"/>
      <c r="O199" s="11" t="s">
        <v>3147</v>
      </c>
      <c r="P199" s="14" t="s">
        <v>3148</v>
      </c>
      <c r="Q199" s="6" t="s">
        <v>1656</v>
      </c>
      <c r="R199" s="6" t="s">
        <v>3318</v>
      </c>
      <c r="S199" s="12" t="s">
        <v>3101</v>
      </c>
      <c r="T199" s="8"/>
      <c r="U199" s="12" t="s">
        <v>3410</v>
      </c>
      <c r="V199" s="6" t="s">
        <v>1579</v>
      </c>
      <c r="W199" s="8"/>
      <c r="X199" s="6" t="s">
        <v>1580</v>
      </c>
      <c r="Y199" s="6" t="s">
        <v>1581</v>
      </c>
      <c r="Z199" s="12" t="s">
        <v>3650</v>
      </c>
      <c r="AA199" s="8"/>
      <c r="AB199" s="9" t="s">
        <v>258</v>
      </c>
      <c r="AC199" s="4" t="s">
        <v>35</v>
      </c>
      <c r="AD199" s="9" t="s">
        <v>258</v>
      </c>
      <c r="AE199" s="4" t="s">
        <v>25</v>
      </c>
      <c r="AF199" s="8"/>
      <c r="AG199" s="9" t="s">
        <v>259</v>
      </c>
      <c r="AH199" s="4" t="s">
        <v>260</v>
      </c>
      <c r="AI199" s="4" t="s">
        <v>260</v>
      </c>
      <c r="AJ199" s="12"/>
      <c r="AK199" s="9" t="s">
        <v>105</v>
      </c>
      <c r="AL199" s="12"/>
      <c r="AM199" s="8"/>
      <c r="AN199" s="8"/>
      <c r="AO199" s="8"/>
      <c r="AP199" s="9" t="s">
        <v>261</v>
      </c>
      <c r="AQ199" s="9" t="s">
        <v>1245</v>
      </c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Luật Kinh tế</v>
      </c>
      <c r="AX199" s="4" t="s">
        <v>762</v>
      </c>
      <c r="AY199" s="4"/>
      <c r="AZ199" s="8"/>
      <c r="BA199" s="8"/>
      <c r="BB199" s="4" t="s">
        <v>1244</v>
      </c>
      <c r="BC199" s="4" t="s">
        <v>3909</v>
      </c>
      <c r="BD199" s="4" t="s">
        <v>1253</v>
      </c>
      <c r="BE199" s="4"/>
      <c r="BF199" s="4"/>
      <c r="BG199" s="8"/>
      <c r="BH199" s="12" t="str">
        <f>INDEX([1]DATA!$Z$10:$Z$285,MATCH(B199,[1]DATA!$C$10:$C$285,0))</f>
        <v>Trung cấp</v>
      </c>
      <c r="BI199" s="4" t="s">
        <v>37</v>
      </c>
      <c r="BJ199" s="4" t="s">
        <v>47</v>
      </c>
      <c r="BK199" s="4" t="s">
        <v>22</v>
      </c>
      <c r="BL199" s="4" t="s">
        <v>22</v>
      </c>
      <c r="BM199" s="4" t="s">
        <v>1455</v>
      </c>
      <c r="BN199" s="4" t="s">
        <v>1277</v>
      </c>
      <c r="BO199" s="4"/>
      <c r="BP199" s="8"/>
      <c r="BQ199" s="8"/>
      <c r="BR199" s="4" t="s">
        <v>1243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4" t="s">
        <v>1311</v>
      </c>
      <c r="BW199" s="12"/>
      <c r="BX199" s="4">
        <v>9</v>
      </c>
      <c r="BY199" s="4">
        <v>4.9800000000000004</v>
      </c>
      <c r="BZ199" s="4"/>
      <c r="CA199" s="4" t="s">
        <v>2955</v>
      </c>
      <c r="CB199" s="4" t="s">
        <v>2967</v>
      </c>
      <c r="CC199" s="4"/>
      <c r="CD199" s="4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4" t="s">
        <v>1321</v>
      </c>
      <c r="CY199" s="8"/>
      <c r="CZ199" s="184"/>
      <c r="DA199" s="184"/>
      <c r="DB199" s="9" t="s">
        <v>259</v>
      </c>
      <c r="DC199" s="9" t="s">
        <v>258</v>
      </c>
      <c r="DD199" s="12"/>
      <c r="DE199" s="12"/>
      <c r="DF199" s="12"/>
      <c r="DG199" s="12"/>
      <c r="DH199" s="12"/>
      <c r="DI199" s="9"/>
      <c r="DJ199" s="12"/>
    </row>
    <row r="200" spans="1:114" ht="78" x14ac:dyDescent="0.3">
      <c r="A200" s="15" t="s">
        <v>1207</v>
      </c>
      <c r="B200" s="3" t="s">
        <v>315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18</v>
      </c>
      <c r="I200" s="12" t="str">
        <f t="shared" si="10"/>
        <v>06</v>
      </c>
      <c r="J200" s="12" t="str">
        <f t="shared" si="11"/>
        <v>1982</v>
      </c>
      <c r="K200" s="4" t="s">
        <v>1343</v>
      </c>
      <c r="L200" s="4" t="s">
        <v>316</v>
      </c>
      <c r="M200" s="4" t="s">
        <v>1294</v>
      </c>
      <c r="N200" s="8"/>
      <c r="O200" s="6" t="s">
        <v>1598</v>
      </c>
      <c r="P200" s="7" t="s">
        <v>317</v>
      </c>
      <c r="Q200" s="6" t="s">
        <v>1498</v>
      </c>
      <c r="R200" s="6" t="s">
        <v>3318</v>
      </c>
      <c r="S200" s="12" t="s">
        <v>3101</v>
      </c>
      <c r="T200" s="8"/>
      <c r="U200" s="12" t="s">
        <v>3411</v>
      </c>
      <c r="V200" s="6" t="s">
        <v>1599</v>
      </c>
      <c r="W200" s="8"/>
      <c r="X200" s="6" t="s">
        <v>1600</v>
      </c>
      <c r="Y200" s="6" t="s">
        <v>1601</v>
      </c>
      <c r="Z200" s="12" t="s">
        <v>3651</v>
      </c>
      <c r="AA200" s="8"/>
      <c r="AB200" s="9" t="s">
        <v>139</v>
      </c>
      <c r="AC200" s="4" t="s">
        <v>35</v>
      </c>
      <c r="AD200" s="9" t="s">
        <v>139</v>
      </c>
      <c r="AE200" s="4" t="s">
        <v>104</v>
      </c>
      <c r="AF200" s="8"/>
      <c r="AG200" s="9" t="s">
        <v>139</v>
      </c>
      <c r="AH200" s="4" t="s">
        <v>260</v>
      </c>
      <c r="AI200" s="4" t="s">
        <v>260</v>
      </c>
      <c r="AJ200" s="12"/>
      <c r="AK200" s="9" t="s">
        <v>300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Lịch sử Đảng CSVN</v>
      </c>
      <c r="AX200" s="4" t="s">
        <v>318</v>
      </c>
      <c r="AY200" s="4"/>
      <c r="AZ200" s="8"/>
      <c r="BA200" s="8"/>
      <c r="BB200" s="10" t="s">
        <v>3035</v>
      </c>
      <c r="BC200" s="10" t="s">
        <v>3909</v>
      </c>
      <c r="BD200" s="10" t="s">
        <v>3095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47</v>
      </c>
      <c r="BK200" s="4" t="s">
        <v>22</v>
      </c>
      <c r="BL200" s="4" t="s">
        <v>22</v>
      </c>
      <c r="BM200" s="4" t="s">
        <v>1321</v>
      </c>
      <c r="BN200" s="4" t="s">
        <v>1256</v>
      </c>
      <c r="BO200" s="4"/>
      <c r="BP200" s="8"/>
      <c r="BQ200" s="8"/>
      <c r="BR200" s="4" t="s">
        <v>34</v>
      </c>
      <c r="BS200" s="12"/>
      <c r="BT200" s="12" t="s">
        <v>34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4</v>
      </c>
      <c r="BY200" s="4">
        <v>3.33</v>
      </c>
      <c r="BZ200" s="4"/>
      <c r="CA200" s="4"/>
      <c r="CB200" s="4" t="s">
        <v>2967</v>
      </c>
      <c r="CC200" s="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3038</v>
      </c>
      <c r="CY200" s="8"/>
      <c r="CZ200" s="184"/>
      <c r="DA200" s="184"/>
      <c r="DB200" s="9" t="s">
        <v>139</v>
      </c>
      <c r="DC200" s="9" t="s">
        <v>139</v>
      </c>
      <c r="DD200" s="12"/>
      <c r="DE200" s="12"/>
      <c r="DF200" s="12"/>
      <c r="DG200" s="12"/>
      <c r="DH200" s="12"/>
      <c r="DI200" s="9"/>
      <c r="DJ200" s="12"/>
    </row>
    <row r="201" spans="1:114" ht="62.4" x14ac:dyDescent="0.3">
      <c r="A201" s="15" t="s">
        <v>1208</v>
      </c>
      <c r="B201" s="3" t="s">
        <v>298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9"/>
        <v>18</v>
      </c>
      <c r="I201" s="12" t="str">
        <f t="shared" si="10"/>
        <v>08</v>
      </c>
      <c r="J201" s="12" t="str">
        <f t="shared" si="11"/>
        <v>1985</v>
      </c>
      <c r="K201" s="4" t="s">
        <v>1356</v>
      </c>
      <c r="L201" s="4" t="s">
        <v>299</v>
      </c>
      <c r="M201" s="4" t="s">
        <v>1294</v>
      </c>
      <c r="N201" s="8"/>
      <c r="O201" s="6" t="s">
        <v>2471</v>
      </c>
      <c r="P201" s="7" t="s">
        <v>2472</v>
      </c>
      <c r="Q201" s="6" t="s">
        <v>1498</v>
      </c>
      <c r="R201" s="6" t="s">
        <v>3318</v>
      </c>
      <c r="S201" s="12" t="s">
        <v>3101</v>
      </c>
      <c r="T201" s="8"/>
      <c r="U201" s="12" t="s">
        <v>3412</v>
      </c>
      <c r="V201" s="6" t="s">
        <v>2473</v>
      </c>
      <c r="W201" s="8"/>
      <c r="X201" s="6" t="s">
        <v>2474</v>
      </c>
      <c r="Y201" s="6" t="s">
        <v>22</v>
      </c>
      <c r="Z201" s="12" t="e">
        <v>#N/A</v>
      </c>
      <c r="AA201" s="8"/>
      <c r="AB201" s="9" t="s">
        <v>139</v>
      </c>
      <c r="AC201" s="4" t="s">
        <v>35</v>
      </c>
      <c r="AD201" s="9" t="s">
        <v>139</v>
      </c>
      <c r="AE201" s="4" t="s">
        <v>104</v>
      </c>
      <c r="AF201" s="8"/>
      <c r="AG201" s="9" t="s">
        <v>139</v>
      </c>
      <c r="AH201" s="4" t="s">
        <v>260</v>
      </c>
      <c r="AI201" s="4" t="s">
        <v>260</v>
      </c>
      <c r="AJ201" s="12"/>
      <c r="AK201" s="9" t="s">
        <v>300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Kinh tế Chính trị</v>
      </c>
      <c r="AX201" s="4" t="s">
        <v>224</v>
      </c>
      <c r="AY201" s="4"/>
      <c r="AZ201" s="8"/>
      <c r="BA201" s="8"/>
      <c r="BB201" s="10" t="s">
        <v>3025</v>
      </c>
      <c r="BC201" s="10" t="s">
        <v>3909</v>
      </c>
      <c r="BD201" s="4" t="s">
        <v>1483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47</v>
      </c>
      <c r="BK201" s="4" t="s">
        <v>22</v>
      </c>
      <c r="BL201" s="4" t="s">
        <v>22</v>
      </c>
      <c r="BM201" s="4" t="s">
        <v>1455</v>
      </c>
      <c r="BN201" s="4" t="s">
        <v>1277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12" t="s">
        <v>1311</v>
      </c>
      <c r="BW201" s="12"/>
      <c r="BX201" s="12">
        <v>4</v>
      </c>
      <c r="BY201" s="12">
        <v>3.33</v>
      </c>
      <c r="BZ201" s="12"/>
      <c r="CA201" s="12"/>
      <c r="CB201" s="12" t="s">
        <v>91</v>
      </c>
      <c r="CC201" s="12"/>
      <c r="CD201" s="12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4" t="s">
        <v>1321</v>
      </c>
      <c r="CY201" s="8"/>
      <c r="CZ201" s="184"/>
      <c r="DA201" s="184"/>
      <c r="DB201" s="9" t="s">
        <v>139</v>
      </c>
      <c r="DC201" s="9" t="s">
        <v>139</v>
      </c>
      <c r="DD201" s="12"/>
      <c r="DE201" s="12"/>
      <c r="DF201" s="12"/>
      <c r="DG201" s="12"/>
      <c r="DH201" s="12"/>
      <c r="DI201" s="9"/>
      <c r="DJ201" s="12"/>
    </row>
    <row r="202" spans="1:114" ht="46.8" x14ac:dyDescent="0.3">
      <c r="A202" s="15" t="s">
        <v>1209</v>
      </c>
      <c r="B202" s="3" t="s">
        <v>658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 t="shared" si="9"/>
        <v>03</v>
      </c>
      <c r="I202" s="12" t="str">
        <f t="shared" si="10"/>
        <v>05</v>
      </c>
      <c r="J202" s="12" t="str">
        <f t="shared" si="11"/>
        <v>1970</v>
      </c>
      <c r="K202" s="4" t="s">
        <v>1339</v>
      </c>
      <c r="L202" s="4" t="s">
        <v>659</v>
      </c>
      <c r="M202" s="4" t="s">
        <v>1294</v>
      </c>
      <c r="N202" s="8"/>
      <c r="O202" s="6" t="s">
        <v>1515</v>
      </c>
      <c r="P202" s="7" t="s">
        <v>1516</v>
      </c>
      <c r="Q202" s="6" t="s">
        <v>1517</v>
      </c>
      <c r="R202" s="6" t="s">
        <v>3318</v>
      </c>
      <c r="S202" s="12" t="s">
        <v>3101</v>
      </c>
      <c r="T202" s="8"/>
      <c r="U202" s="12" t="s">
        <v>1342</v>
      </c>
      <c r="V202" s="6" t="s">
        <v>1518</v>
      </c>
      <c r="W202" s="8"/>
      <c r="X202" s="6" t="s">
        <v>1519</v>
      </c>
      <c r="Y202" s="6" t="s">
        <v>22</v>
      </c>
      <c r="Z202" s="12" t="s">
        <v>3652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9" t="s">
        <v>660</v>
      </c>
      <c r="AQ202" s="9" t="s">
        <v>1245</v>
      </c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Luật học</v>
      </c>
      <c r="AX202" s="4" t="s">
        <v>1324</v>
      </c>
      <c r="AY202" s="4" t="s">
        <v>2974</v>
      </c>
      <c r="AZ202" s="8"/>
      <c r="BA202" s="8"/>
      <c r="BB202" s="4" t="s">
        <v>3036</v>
      </c>
      <c r="BC202" s="4"/>
      <c r="BD202" s="4" t="s">
        <v>1246</v>
      </c>
      <c r="BE202" s="4"/>
      <c r="BF202" s="4"/>
      <c r="BG202" s="8"/>
      <c r="BH202" s="12" t="str">
        <f>INDEX([1]DATA!$Z$10:$Z$285,MATCH(B202,[1]DATA!$C$10:$C$285,0))</f>
        <v>Trung cấp</v>
      </c>
      <c r="BI202" s="4" t="s">
        <v>37</v>
      </c>
      <c r="BJ202" s="4" t="s">
        <v>47</v>
      </c>
      <c r="BK202" s="4" t="s">
        <v>385</v>
      </c>
      <c r="BL202" s="4" t="s">
        <v>22</v>
      </c>
      <c r="BM202" s="4" t="s">
        <v>3939</v>
      </c>
      <c r="BN202" s="4" t="s">
        <v>355</v>
      </c>
      <c r="BO202" s="4"/>
      <c r="BP202" s="8"/>
      <c r="BQ202" s="8"/>
      <c r="BR202" s="4" t="s">
        <v>34</v>
      </c>
      <c r="BS202" s="12"/>
      <c r="BT202" s="12" t="s">
        <v>34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3</v>
      </c>
      <c r="BY202" s="4">
        <v>3</v>
      </c>
      <c r="BZ202" s="4"/>
      <c r="CA202" s="4"/>
      <c r="CB202" s="4" t="s">
        <v>40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34</v>
      </c>
      <c r="CY202" s="8"/>
      <c r="CZ202" s="184"/>
      <c r="DA202" s="184"/>
      <c r="DB202" s="9" t="s">
        <v>142</v>
      </c>
      <c r="DC202" s="9" t="s">
        <v>142</v>
      </c>
      <c r="DD202" s="12"/>
      <c r="DE202" s="12"/>
      <c r="DF202" s="12"/>
      <c r="DG202" s="12"/>
      <c r="DH202" s="12"/>
      <c r="DI202" s="9"/>
      <c r="DJ202" s="12"/>
    </row>
    <row r="203" spans="1:114" ht="62.4" x14ac:dyDescent="0.3">
      <c r="A203" s="15" t="s">
        <v>1210</v>
      </c>
      <c r="B203" s="3" t="s">
        <v>573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02</v>
      </c>
      <c r="I203" s="12" t="str">
        <f t="shared" si="10"/>
        <v>02</v>
      </c>
      <c r="J203" s="12" t="str">
        <f t="shared" si="11"/>
        <v>1985</v>
      </c>
      <c r="K203" s="4" t="s">
        <v>1363</v>
      </c>
      <c r="L203" s="4" t="s">
        <v>574</v>
      </c>
      <c r="M203" s="4" t="s">
        <v>1294</v>
      </c>
      <c r="N203" s="8"/>
      <c r="O203" s="11" t="s">
        <v>3146</v>
      </c>
      <c r="P203" s="7" t="s">
        <v>1536</v>
      </c>
      <c r="Q203" s="6" t="s">
        <v>1517</v>
      </c>
      <c r="R203" s="6" t="s">
        <v>3318</v>
      </c>
      <c r="S203" s="12" t="s">
        <v>3101</v>
      </c>
      <c r="T203" s="8"/>
      <c r="U203" s="12" t="s">
        <v>3413</v>
      </c>
      <c r="V203" s="6" t="s">
        <v>1537</v>
      </c>
      <c r="W203" s="8"/>
      <c r="X203" s="6" t="s">
        <v>1538</v>
      </c>
      <c r="Y203" s="6" t="s">
        <v>1539</v>
      </c>
      <c r="Z203" s="12" t="s">
        <v>3653</v>
      </c>
      <c r="AA203" s="8"/>
      <c r="AB203" s="9" t="s">
        <v>142</v>
      </c>
      <c r="AC203" s="4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37</v>
      </c>
      <c r="AV203" s="43" t="str">
        <f>INDEX([1]DATA!$W$10:$W$285,MATCH(B203,[1]DATA!$C$10:$C$285,0))</f>
        <v>Thạc sĩ</v>
      </c>
      <c r="AW203" s="43" t="str">
        <f>INDEX([1]DATA!$X$10:$X$285,MATCH(B203,[1]DATA!$C$10:$C$285,0))</f>
        <v>Triết học</v>
      </c>
      <c r="AX203" s="4" t="s">
        <v>547</v>
      </c>
      <c r="AY203" s="4"/>
      <c r="AZ203" s="8"/>
      <c r="BA203" s="8"/>
      <c r="BB203" s="10" t="s">
        <v>3889</v>
      </c>
      <c r="BC203" s="10" t="s">
        <v>3909</v>
      </c>
      <c r="BD203" s="4" t="s">
        <v>1483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37</v>
      </c>
      <c r="BJ203" s="4" t="s">
        <v>115</v>
      </c>
      <c r="BK203" s="4" t="s">
        <v>22</v>
      </c>
      <c r="BL203" s="4" t="s">
        <v>22</v>
      </c>
      <c r="BM203" s="4" t="s">
        <v>2870</v>
      </c>
      <c r="BN203" s="4" t="s">
        <v>2868</v>
      </c>
      <c r="BO203" s="4"/>
      <c r="BP203" s="8"/>
      <c r="BQ203" s="8"/>
      <c r="BR203" s="4" t="s">
        <v>34</v>
      </c>
      <c r="BS203" s="12"/>
      <c r="BT203" s="12" t="s">
        <v>34</v>
      </c>
      <c r="BU203" s="12" t="str">
        <f>INDEX([1]DATA!$O$10:$O$285,MATCH(B203,[1]DATA!$C$10:$C$285,0))</f>
        <v>V.07.01.03</v>
      </c>
      <c r="BV203" s="12" t="s">
        <v>1311</v>
      </c>
      <c r="BW203" s="12"/>
      <c r="BX203" s="12">
        <v>4</v>
      </c>
      <c r="BY203" s="12">
        <v>3.33</v>
      </c>
      <c r="BZ203" s="12"/>
      <c r="CA203" s="12"/>
      <c r="CB203" s="12" t="s">
        <v>2967</v>
      </c>
      <c r="CC203" s="12"/>
      <c r="CD203" s="12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4" t="s">
        <v>3039</v>
      </c>
      <c r="CY203" s="8"/>
      <c r="CZ203" s="184"/>
      <c r="DA203" s="184"/>
      <c r="DB203" s="9" t="s">
        <v>142</v>
      </c>
      <c r="DC203" s="9" t="s">
        <v>142</v>
      </c>
      <c r="DD203" s="12"/>
      <c r="DE203" s="12"/>
      <c r="DF203" s="12"/>
      <c r="DG203" s="12"/>
      <c r="DH203" s="12"/>
      <c r="DI203" s="9"/>
      <c r="DJ203" s="12"/>
    </row>
    <row r="204" spans="1:114" ht="78" x14ac:dyDescent="0.3">
      <c r="A204" s="15" t="s">
        <v>1211</v>
      </c>
      <c r="B204" s="3" t="s">
        <v>400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10</v>
      </c>
      <c r="I204" s="12" t="str">
        <f t="shared" si="10"/>
        <v>04</v>
      </c>
      <c r="J204" s="12" t="str">
        <f t="shared" si="11"/>
        <v>1985</v>
      </c>
      <c r="K204" s="4" t="s">
        <v>1374</v>
      </c>
      <c r="L204" s="4" t="s">
        <v>401</v>
      </c>
      <c r="M204" s="4" t="s">
        <v>1294</v>
      </c>
      <c r="N204" s="8"/>
      <c r="O204" s="6" t="s">
        <v>1624</v>
      </c>
      <c r="P204" s="7" t="s">
        <v>1625</v>
      </c>
      <c r="Q204" s="6" t="s">
        <v>1499</v>
      </c>
      <c r="R204" s="6" t="s">
        <v>3318</v>
      </c>
      <c r="S204" s="12" t="s">
        <v>3101</v>
      </c>
      <c r="T204" s="8"/>
      <c r="U204" s="12" t="s">
        <v>3414</v>
      </c>
      <c r="V204" s="6" t="s">
        <v>1626</v>
      </c>
      <c r="W204" s="8"/>
      <c r="X204" s="6" t="s">
        <v>1627</v>
      </c>
      <c r="Y204" s="6" t="s">
        <v>22</v>
      </c>
      <c r="Z204" s="12" t="s">
        <v>3654</v>
      </c>
      <c r="AA204" s="8"/>
      <c r="AB204" s="9" t="s">
        <v>139</v>
      </c>
      <c r="AC204" s="4" t="s">
        <v>35</v>
      </c>
      <c r="AD204" s="9" t="s">
        <v>402</v>
      </c>
      <c r="AE204" s="4" t="s">
        <v>104</v>
      </c>
      <c r="AF204" s="8"/>
      <c r="AG204" s="9" t="s">
        <v>139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Chủ nghĩa xã hội khoa học</v>
      </c>
      <c r="AX204" s="4" t="s">
        <v>217</v>
      </c>
      <c r="AY204" s="4"/>
      <c r="AZ204" s="8"/>
      <c r="BA204" s="8"/>
      <c r="BB204" s="4" t="s">
        <v>1325</v>
      </c>
      <c r="BC204" s="4" t="s">
        <v>3909</v>
      </c>
      <c r="BD204" s="4"/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1455</v>
      </c>
      <c r="BN204" s="4" t="s">
        <v>60</v>
      </c>
      <c r="BO204" s="4"/>
      <c r="BP204" s="8"/>
      <c r="BQ204" s="8"/>
      <c r="BR204" s="4" t="s">
        <v>34</v>
      </c>
      <c r="BS204" s="12"/>
      <c r="BT204" s="12" t="s">
        <v>1321</v>
      </c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4</v>
      </c>
      <c r="BY204" s="4">
        <v>3.33</v>
      </c>
      <c r="BZ204" s="4"/>
      <c r="CA204" s="4"/>
      <c r="CB204" s="4" t="s">
        <v>2967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3040</v>
      </c>
      <c r="CY204" s="8"/>
      <c r="CZ204" s="184"/>
      <c r="DA204" s="184"/>
      <c r="DB204" s="9" t="s">
        <v>139</v>
      </c>
      <c r="DC204" s="9" t="s">
        <v>402</v>
      </c>
      <c r="DD204" s="12"/>
      <c r="DE204" s="12"/>
      <c r="DF204" s="12"/>
      <c r="DG204" s="12"/>
      <c r="DH204" s="12"/>
      <c r="DI204" s="9"/>
      <c r="DJ204" s="12"/>
    </row>
    <row r="205" spans="1:114" ht="78" x14ac:dyDescent="0.3">
      <c r="A205" s="15" t="s">
        <v>1212</v>
      </c>
      <c r="B205" s="3" t="s">
        <v>675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9"/>
        <v>20</v>
      </c>
      <c r="I205" s="12" t="str">
        <f t="shared" si="10"/>
        <v>10</v>
      </c>
      <c r="J205" s="12" t="str">
        <f t="shared" si="11"/>
        <v>1983</v>
      </c>
      <c r="K205" s="4" t="s">
        <v>1374</v>
      </c>
      <c r="L205" s="4" t="s">
        <v>676</v>
      </c>
      <c r="M205" s="4" t="s">
        <v>1294</v>
      </c>
      <c r="N205" s="8"/>
      <c r="O205" s="6" t="s">
        <v>1639</v>
      </c>
      <c r="P205" s="7" t="s">
        <v>1640</v>
      </c>
      <c r="Q205" s="6" t="s">
        <v>1517</v>
      </c>
      <c r="R205" s="6" t="s">
        <v>3318</v>
      </c>
      <c r="S205" s="12" t="s">
        <v>3101</v>
      </c>
      <c r="T205" s="8"/>
      <c r="U205" s="12" t="s">
        <v>3414</v>
      </c>
      <c r="V205" s="6" t="s">
        <v>1641</v>
      </c>
      <c r="W205" s="8"/>
      <c r="X205" s="6" t="s">
        <v>1642</v>
      </c>
      <c r="Y205" s="6" t="s">
        <v>1643</v>
      </c>
      <c r="Z205" s="12" t="s">
        <v>3655</v>
      </c>
      <c r="AA205" s="8"/>
      <c r="AB205" s="9" t="s">
        <v>142</v>
      </c>
      <c r="AC205" s="4" t="s">
        <v>35</v>
      </c>
      <c r="AD205" s="9" t="s">
        <v>142</v>
      </c>
      <c r="AE205" s="4" t="s">
        <v>104</v>
      </c>
      <c r="AF205" s="8"/>
      <c r="AG205" s="9" t="s">
        <v>142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9" t="s">
        <v>677</v>
      </c>
      <c r="AQ205" s="9" t="s">
        <v>1245</v>
      </c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Triết học</v>
      </c>
      <c r="AX205" s="4" t="s">
        <v>547</v>
      </c>
      <c r="AY205" s="4"/>
      <c r="AZ205" s="8"/>
      <c r="BA205" s="8"/>
      <c r="BB205" s="4" t="s">
        <v>1325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Trung cấp</v>
      </c>
      <c r="BI205" s="4" t="s">
        <v>37</v>
      </c>
      <c r="BJ205" s="4" t="s">
        <v>47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8"/>
      <c r="BR205" s="4" t="s">
        <v>1243</v>
      </c>
      <c r="BS205" s="12"/>
      <c r="BT205" s="12" t="s">
        <v>1243</v>
      </c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4</v>
      </c>
      <c r="BY205" s="12">
        <v>3.33</v>
      </c>
      <c r="BZ205" s="12"/>
      <c r="CA205" s="12"/>
      <c r="CB205" s="12" t="s">
        <v>2967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4" t="s">
        <v>3041</v>
      </c>
      <c r="CY205" s="8"/>
      <c r="CZ205" s="184"/>
      <c r="DA205" s="184"/>
      <c r="DB205" s="9" t="s">
        <v>142</v>
      </c>
      <c r="DC205" s="9" t="s">
        <v>142</v>
      </c>
      <c r="DD205" s="12"/>
      <c r="DE205" s="12"/>
      <c r="DF205" s="12"/>
      <c r="DG205" s="12"/>
      <c r="DH205" s="12"/>
      <c r="DI205" s="9"/>
      <c r="DJ205" s="12"/>
    </row>
    <row r="206" spans="1:114" ht="78" x14ac:dyDescent="0.3">
      <c r="A206" s="15" t="s">
        <v>1213</v>
      </c>
      <c r="B206" s="3" t="s">
        <v>722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9"/>
        <v>09</v>
      </c>
      <c r="I206" s="12" t="str">
        <f t="shared" si="10"/>
        <v>01</v>
      </c>
      <c r="J206" s="12" t="str">
        <f t="shared" si="11"/>
        <v>1983</v>
      </c>
      <c r="K206" s="4" t="s">
        <v>1343</v>
      </c>
      <c r="L206" s="4" t="s">
        <v>723</v>
      </c>
      <c r="M206" s="4" t="s">
        <v>1294</v>
      </c>
      <c r="N206" s="8"/>
      <c r="O206" s="11" t="s">
        <v>3149</v>
      </c>
      <c r="P206" s="7" t="s">
        <v>1739</v>
      </c>
      <c r="Q206" s="6" t="s">
        <v>1678</v>
      </c>
      <c r="R206" s="6" t="s">
        <v>3318</v>
      </c>
      <c r="S206" s="12" t="s">
        <v>3101</v>
      </c>
      <c r="T206" s="8"/>
      <c r="U206" s="12" t="s">
        <v>3415</v>
      </c>
      <c r="V206" s="6" t="s">
        <v>1740</v>
      </c>
      <c r="W206" s="8"/>
      <c r="X206" s="6" t="s">
        <v>1741</v>
      </c>
      <c r="Y206" s="6" t="s">
        <v>22</v>
      </c>
      <c r="Z206" s="12" t="s">
        <v>3656</v>
      </c>
      <c r="AA206" s="8"/>
      <c r="AB206" s="9" t="s">
        <v>105</v>
      </c>
      <c r="AC206" s="4" t="s">
        <v>35</v>
      </c>
      <c r="AD206" s="9" t="s">
        <v>105</v>
      </c>
      <c r="AE206" s="4" t="s">
        <v>104</v>
      </c>
      <c r="AF206" s="8"/>
      <c r="AG206" s="9" t="s">
        <v>152</v>
      </c>
      <c r="AH206" s="4" t="s">
        <v>3928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4" t="s">
        <v>22</v>
      </c>
      <c r="AQ206" s="4"/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Chính trị học</v>
      </c>
      <c r="AX206" s="4" t="s">
        <v>358</v>
      </c>
      <c r="AY206" s="4"/>
      <c r="AZ206" s="8"/>
      <c r="BA206" s="8"/>
      <c r="BB206" s="4" t="s">
        <v>3037</v>
      </c>
      <c r="BC206" s="4"/>
      <c r="BD206" s="4" t="s">
        <v>1244</v>
      </c>
      <c r="BE206" s="4"/>
      <c r="BF206" s="4"/>
      <c r="BG206" s="8"/>
      <c r="BH206" s="12" t="str">
        <f>INDEX([1]DATA!$Z$10:$Z$285,MATCH(B206,[1]DATA!$C$10:$C$285,0))</f>
        <v>Sơ cấp</v>
      </c>
      <c r="BI206" s="4" t="s">
        <v>37</v>
      </c>
      <c r="BJ206" s="4" t="s">
        <v>115</v>
      </c>
      <c r="BK206" s="4" t="s">
        <v>22</v>
      </c>
      <c r="BL206" s="4" t="s">
        <v>22</v>
      </c>
      <c r="BM206" s="4" t="s">
        <v>1321</v>
      </c>
      <c r="BN206" s="4" t="s">
        <v>49</v>
      </c>
      <c r="BO206" s="4"/>
      <c r="BP206" s="8"/>
      <c r="BQ206" s="8"/>
      <c r="BR206" s="4" t="s">
        <v>34</v>
      </c>
      <c r="BS206" s="12"/>
      <c r="BT206" s="12" t="s">
        <v>34</v>
      </c>
      <c r="BU206" s="12" t="str">
        <f>INDEX([1]DATA!$O$10:$O$285,MATCH(B206,[1]DATA!$C$10:$C$285,0))</f>
        <v>V.07.01.03</v>
      </c>
      <c r="BV206" s="12" t="s">
        <v>1311</v>
      </c>
      <c r="BW206" s="12"/>
      <c r="BX206" s="12">
        <v>2</v>
      </c>
      <c r="BY206" s="12">
        <v>2.67</v>
      </c>
      <c r="BZ206" s="12"/>
      <c r="CA206" s="12"/>
      <c r="CB206" s="12" t="s">
        <v>91</v>
      </c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4" t="s">
        <v>34</v>
      </c>
      <c r="CY206" s="8"/>
      <c r="CZ206" s="184"/>
      <c r="DA206" s="184"/>
      <c r="DB206" s="9" t="s">
        <v>152</v>
      </c>
      <c r="DC206" s="9" t="s">
        <v>105</v>
      </c>
      <c r="DD206" s="12"/>
      <c r="DE206" s="12"/>
      <c r="DF206" s="12"/>
      <c r="DG206" s="12"/>
      <c r="DH206" s="12"/>
      <c r="DI206" s="9"/>
      <c r="DJ206" s="12"/>
    </row>
    <row r="207" spans="1:114" ht="62.4" x14ac:dyDescent="0.3">
      <c r="A207" s="15" t="s">
        <v>1214</v>
      </c>
      <c r="B207" s="3" t="s">
        <v>609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9"/>
        <v>06</v>
      </c>
      <c r="I207" s="12" t="str">
        <f t="shared" si="10"/>
        <v>08</v>
      </c>
      <c r="J207" s="12" t="str">
        <f t="shared" si="11"/>
        <v>1984</v>
      </c>
      <c r="K207" s="4" t="s">
        <v>1343</v>
      </c>
      <c r="L207" s="4" t="s">
        <v>320</v>
      </c>
      <c r="M207" s="4" t="s">
        <v>1294</v>
      </c>
      <c r="N207" s="8"/>
      <c r="O207" s="6" t="s">
        <v>1855</v>
      </c>
      <c r="P207" s="7" t="s">
        <v>1856</v>
      </c>
      <c r="Q207" s="6" t="s">
        <v>1499</v>
      </c>
      <c r="R207" s="6" t="s">
        <v>3318</v>
      </c>
      <c r="S207" s="12" t="s">
        <v>3101</v>
      </c>
      <c r="T207" s="8"/>
      <c r="U207" s="12" t="s">
        <v>3416</v>
      </c>
      <c r="V207" s="6" t="s">
        <v>1857</v>
      </c>
      <c r="W207" s="8"/>
      <c r="X207" s="6" t="s">
        <v>1858</v>
      </c>
      <c r="Y207" s="6" t="s">
        <v>1859</v>
      </c>
      <c r="Z207" s="12" t="s">
        <v>3657</v>
      </c>
      <c r="AA207" s="8"/>
      <c r="AB207" s="9" t="s">
        <v>142</v>
      </c>
      <c r="AC207" s="4" t="s">
        <v>610</v>
      </c>
      <c r="AD207" s="9" t="s">
        <v>142</v>
      </c>
      <c r="AE207" s="4" t="s">
        <v>104</v>
      </c>
      <c r="AF207" s="8"/>
      <c r="AG207" s="9" t="s">
        <v>142</v>
      </c>
      <c r="AH207" s="4" t="s">
        <v>3928</v>
      </c>
      <c r="AI207" s="4" t="s">
        <v>22</v>
      </c>
      <c r="AJ207" s="12"/>
      <c r="AK207" s="4" t="s">
        <v>22</v>
      </c>
      <c r="AL207" s="12"/>
      <c r="AM207" s="8"/>
      <c r="AN207" s="8"/>
      <c r="AO207" s="8"/>
      <c r="AP207" s="9" t="s">
        <v>611</v>
      </c>
      <c r="AQ207" s="9" t="s">
        <v>1245</v>
      </c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Kinh tế học</v>
      </c>
      <c r="AX207" s="4" t="s">
        <v>613</v>
      </c>
      <c r="AY207" s="4"/>
      <c r="AZ207" s="8"/>
      <c r="BA207" s="8"/>
      <c r="BB207" s="4" t="s">
        <v>1244</v>
      </c>
      <c r="BC207" s="4" t="s">
        <v>3909</v>
      </c>
      <c r="BD207" s="4" t="s">
        <v>1244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115</v>
      </c>
      <c r="BK207" s="4" t="s">
        <v>22</v>
      </c>
      <c r="BL207" s="4" t="s">
        <v>22</v>
      </c>
      <c r="BM207" s="4" t="s">
        <v>1455</v>
      </c>
      <c r="BN207" s="4" t="s">
        <v>60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12" t="s">
        <v>1311</v>
      </c>
      <c r="BW207" s="12"/>
      <c r="BX207" s="12">
        <v>4</v>
      </c>
      <c r="BY207" s="12">
        <v>3.33</v>
      </c>
      <c r="BZ207" s="12"/>
      <c r="CA207" s="12"/>
      <c r="CB207" s="12" t="s">
        <v>1318</v>
      </c>
      <c r="CC207" s="12"/>
      <c r="CD207" s="12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9"/>
      <c r="DJ207" s="12"/>
    </row>
    <row r="208" spans="1:114" ht="78" x14ac:dyDescent="0.3">
      <c r="A208" s="15" t="s">
        <v>1215</v>
      </c>
      <c r="B208" s="3" t="s">
        <v>499</v>
      </c>
      <c r="C208" s="12" t="s">
        <v>1245</v>
      </c>
      <c r="D208" s="12"/>
      <c r="E208" s="12"/>
      <c r="F208" s="12" t="s">
        <v>1245</v>
      </c>
      <c r="G208" s="4" t="s">
        <v>20</v>
      </c>
      <c r="H208" s="12" t="str">
        <f t="shared" si="9"/>
        <v>22</v>
      </c>
      <c r="I208" s="12" t="str">
        <f t="shared" si="10"/>
        <v>03</v>
      </c>
      <c r="J208" s="12" t="str">
        <f t="shared" si="11"/>
        <v>1965</v>
      </c>
      <c r="K208" s="4" t="s">
        <v>1382</v>
      </c>
      <c r="L208" s="4" t="s">
        <v>500</v>
      </c>
      <c r="M208" s="4" t="s">
        <v>1294</v>
      </c>
      <c r="N208" s="8"/>
      <c r="O208" s="6" t="s">
        <v>1956</v>
      </c>
      <c r="P208" s="7" t="s">
        <v>1957</v>
      </c>
      <c r="Q208" s="6" t="s">
        <v>1499</v>
      </c>
      <c r="R208" s="6" t="s">
        <v>3318</v>
      </c>
      <c r="S208" s="12" t="s">
        <v>3101</v>
      </c>
      <c r="T208" s="8"/>
      <c r="U208" s="12" t="s">
        <v>3417</v>
      </c>
      <c r="V208" s="6" t="s">
        <v>1958</v>
      </c>
      <c r="W208" s="8"/>
      <c r="X208" s="6" t="s">
        <v>1959</v>
      </c>
      <c r="Y208" s="6" t="s">
        <v>22</v>
      </c>
      <c r="Z208" s="12" t="s">
        <v>3658</v>
      </c>
      <c r="AA208" s="8"/>
      <c r="AB208" s="9" t="s">
        <v>51</v>
      </c>
      <c r="AC208" s="4" t="s">
        <v>35</v>
      </c>
      <c r="AD208" s="9" t="s">
        <v>501</v>
      </c>
      <c r="AE208" s="4" t="s">
        <v>25</v>
      </c>
      <c r="AF208" s="8"/>
      <c r="AG208" s="9" t="s">
        <v>51</v>
      </c>
      <c r="AH208" s="4" t="s">
        <v>3928</v>
      </c>
      <c r="AI208" s="4" t="s">
        <v>22</v>
      </c>
      <c r="AJ208" s="12"/>
      <c r="AK208" s="4" t="s">
        <v>22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79</v>
      </c>
      <c r="AV208" s="43" t="str">
        <f>INDEX([1]DATA!$W$10:$W$285,MATCH(B208,[1]DATA!$C$10:$C$285,0))</f>
        <v>Đại học</v>
      </c>
      <c r="AW208" s="43" t="str">
        <f>INDEX([1]DATA!$X$10:$X$285,MATCH(B208,[1]DATA!$C$10:$C$285,0))</f>
        <v>Giáo dục Chính trị</v>
      </c>
      <c r="AX208" s="4" t="s">
        <v>502</v>
      </c>
      <c r="AY208" s="4"/>
      <c r="AZ208" s="8"/>
      <c r="BA208" s="8"/>
      <c r="BB208" s="4" t="s">
        <v>1248</v>
      </c>
      <c r="BC208" s="4"/>
      <c r="BD208" s="4" t="s">
        <v>1248</v>
      </c>
      <c r="BE208" s="4"/>
      <c r="BF208" s="4"/>
      <c r="BG208" s="8"/>
      <c r="BH208" s="12" t="str">
        <f>INDEX([1]DATA!$Z$10:$Z$285,MATCH(B208,[1]DATA!$C$10:$C$285,0))</f>
        <v/>
      </c>
      <c r="BI208" s="4" t="s">
        <v>79</v>
      </c>
      <c r="BJ208" s="4" t="s">
        <v>115</v>
      </c>
      <c r="BK208" s="4" t="s">
        <v>22</v>
      </c>
      <c r="BL208" s="4" t="s">
        <v>22</v>
      </c>
      <c r="BM208" s="4" t="s">
        <v>2870</v>
      </c>
      <c r="BN208" s="4" t="s">
        <v>2868</v>
      </c>
      <c r="BO208" s="4"/>
      <c r="BP208" s="8"/>
      <c r="BQ208" s="8"/>
      <c r="BR208" s="4" t="s">
        <v>1243</v>
      </c>
      <c r="BS208" s="12" t="s">
        <v>3801</v>
      </c>
      <c r="BT208" s="12" t="s">
        <v>1321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6</v>
      </c>
      <c r="BY208" s="4">
        <v>3.99</v>
      </c>
      <c r="BZ208" s="4"/>
      <c r="CA208" s="4"/>
      <c r="CB208" s="4" t="s">
        <v>2967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3269</v>
      </c>
      <c r="CY208" s="8"/>
      <c r="CZ208" s="184"/>
      <c r="DA208" s="184"/>
      <c r="DB208" s="9" t="s">
        <v>51</v>
      </c>
      <c r="DC208" s="9" t="s">
        <v>501</v>
      </c>
      <c r="DD208" s="12"/>
      <c r="DE208" s="12"/>
      <c r="DF208" s="12"/>
      <c r="DG208" s="12"/>
      <c r="DH208" s="12"/>
      <c r="DI208" s="9"/>
      <c r="DJ208" s="12"/>
    </row>
    <row r="209" spans="1:124" ht="78" x14ac:dyDescent="0.3">
      <c r="A209" s="15" t="s">
        <v>1216</v>
      </c>
      <c r="B209" s="3" t="s">
        <v>512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01</v>
      </c>
      <c r="I209" s="12" t="str">
        <f t="shared" si="10"/>
        <v>01</v>
      </c>
      <c r="J209" s="12" t="str">
        <f t="shared" si="11"/>
        <v>1976</v>
      </c>
      <c r="K209" s="4" t="s">
        <v>1401</v>
      </c>
      <c r="L209" s="4" t="s">
        <v>513</v>
      </c>
      <c r="M209" s="4" t="s">
        <v>1294</v>
      </c>
      <c r="N209" s="8"/>
      <c r="O209" s="6" t="s">
        <v>2154</v>
      </c>
      <c r="P209" s="7" t="s">
        <v>2155</v>
      </c>
      <c r="Q209" s="6" t="s">
        <v>1499</v>
      </c>
      <c r="R209" s="6" t="s">
        <v>3318</v>
      </c>
      <c r="S209" s="12" t="s">
        <v>3101</v>
      </c>
      <c r="T209" s="8"/>
      <c r="U209" s="12" t="s">
        <v>3418</v>
      </c>
      <c r="V209" s="6" t="s">
        <v>2156</v>
      </c>
      <c r="W209" s="8"/>
      <c r="X209" s="6" t="s">
        <v>2157</v>
      </c>
      <c r="Y209" s="6" t="s">
        <v>22</v>
      </c>
      <c r="Z209" s="12" t="s">
        <v>3659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4" t="s">
        <v>22</v>
      </c>
      <c r="AQ209" s="4"/>
      <c r="AR209" s="8"/>
      <c r="AS209" s="4" t="s">
        <v>28</v>
      </c>
      <c r="AT209" s="4" t="s">
        <v>29</v>
      </c>
      <c r="AU209" s="4" t="s">
        <v>79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Giáo dục Chính trị</v>
      </c>
      <c r="AX209" s="4" t="s">
        <v>502</v>
      </c>
      <c r="AY209" s="4"/>
      <c r="AZ209" s="8"/>
      <c r="BA209" s="8"/>
      <c r="BB209" s="10" t="s">
        <v>3892</v>
      </c>
      <c r="BC209" s="10" t="s">
        <v>3917</v>
      </c>
      <c r="BD209" s="4" t="s">
        <v>1248</v>
      </c>
      <c r="BE209" s="4"/>
      <c r="BF209" s="4"/>
      <c r="BG209" s="8"/>
      <c r="BH209" s="12" t="str">
        <f>INDEX([1]DATA!$Z$10:$Z$285,MATCH(B209,[1]DATA!$C$10:$C$285,0))</f>
        <v>Sơ cấp</v>
      </c>
      <c r="BI209" s="4" t="s">
        <v>79</v>
      </c>
      <c r="BJ209" s="4" t="s">
        <v>115</v>
      </c>
      <c r="BK209" s="4" t="s">
        <v>22</v>
      </c>
      <c r="BL209" s="4" t="s">
        <v>22</v>
      </c>
      <c r="BM209" s="4" t="s">
        <v>2870</v>
      </c>
      <c r="BN209" s="4" t="s">
        <v>2868</v>
      </c>
      <c r="BO209" s="4"/>
      <c r="BP209" s="8"/>
      <c r="BQ209" s="8"/>
      <c r="BR209" s="4" t="s">
        <v>1243</v>
      </c>
      <c r="BS209" s="12"/>
      <c r="BT209" s="12" t="s">
        <v>1243</v>
      </c>
      <c r="BU209" s="12" t="str">
        <f>INDEX([1]DATA!$O$10:$O$285,MATCH(B209,[1]DATA!$C$10:$C$285,0))</f>
        <v>V.07.01.03</v>
      </c>
      <c r="BV209" s="12" t="s">
        <v>1311</v>
      </c>
      <c r="BW209" s="12"/>
      <c r="BX209" s="12">
        <v>6</v>
      </c>
      <c r="BY209" s="12">
        <v>3.99</v>
      </c>
      <c r="BZ209" s="12"/>
      <c r="CA209" s="12"/>
      <c r="CB209" s="12" t="s">
        <v>1318</v>
      </c>
      <c r="CC209" s="12"/>
      <c r="CD209" s="12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2874</v>
      </c>
      <c r="CY209" s="8"/>
      <c r="CZ209" s="184"/>
      <c r="DA209" s="184"/>
      <c r="DB209" s="9" t="s">
        <v>43</v>
      </c>
      <c r="DC209" s="9" t="s">
        <v>43</v>
      </c>
      <c r="DD209" s="12"/>
      <c r="DE209" s="12"/>
      <c r="DF209" s="12"/>
      <c r="DG209" s="12"/>
      <c r="DH209" s="12"/>
      <c r="DI209" s="9"/>
      <c r="DJ209" s="12"/>
    </row>
    <row r="210" spans="1:124" ht="78" x14ac:dyDescent="0.3">
      <c r="A210" s="15" t="s">
        <v>1217</v>
      </c>
      <c r="B210" s="3" t="s">
        <v>534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20</v>
      </c>
      <c r="I210" s="12" t="str">
        <f t="shared" si="10"/>
        <v>10</v>
      </c>
      <c r="J210" s="12" t="str">
        <f t="shared" si="11"/>
        <v>1980</v>
      </c>
      <c r="K210" s="4" t="s">
        <v>1343</v>
      </c>
      <c r="L210" s="4" t="s">
        <v>535</v>
      </c>
      <c r="M210" s="4" t="s">
        <v>1294</v>
      </c>
      <c r="N210" s="8"/>
      <c r="O210" s="6" t="s">
        <v>2454</v>
      </c>
      <c r="P210" s="7" t="s">
        <v>2455</v>
      </c>
      <c r="Q210" s="6" t="s">
        <v>1517</v>
      </c>
      <c r="R210" s="6" t="s">
        <v>3318</v>
      </c>
      <c r="S210" s="12" t="s">
        <v>3101</v>
      </c>
      <c r="T210" s="8"/>
      <c r="U210" s="12" t="s">
        <v>3419</v>
      </c>
      <c r="V210" s="6" t="s">
        <v>2456</v>
      </c>
      <c r="W210" s="8"/>
      <c r="X210" s="6" t="s">
        <v>2457</v>
      </c>
      <c r="Y210" s="6" t="s">
        <v>2458</v>
      </c>
      <c r="Z210" s="12" t="s">
        <v>3660</v>
      </c>
      <c r="AA210" s="8"/>
      <c r="AB210" s="9" t="s">
        <v>123</v>
      </c>
      <c r="AC210" s="4" t="s">
        <v>35</v>
      </c>
      <c r="AD210" s="9" t="s">
        <v>225</v>
      </c>
      <c r="AE210" s="4" t="s">
        <v>104</v>
      </c>
      <c r="AF210" s="8"/>
      <c r="AG210" s="9" t="s">
        <v>123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Giáo dục chính trị</v>
      </c>
      <c r="AX210" s="4" t="s">
        <v>536</v>
      </c>
      <c r="AY210" s="4"/>
      <c r="AZ210" s="8"/>
      <c r="BA210" s="8"/>
      <c r="BB210" s="4" t="s">
        <v>1248</v>
      </c>
      <c r="BC210" s="4" t="s">
        <v>3909</v>
      </c>
      <c r="BD210" s="4" t="s">
        <v>1248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8"/>
      <c r="BR210" s="4" t="s">
        <v>1243</v>
      </c>
      <c r="BS210" s="12"/>
      <c r="BT210" s="12" t="s">
        <v>1321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5</v>
      </c>
      <c r="BY210" s="4">
        <v>3.66</v>
      </c>
      <c r="BZ210" s="4"/>
      <c r="CA210" s="4"/>
      <c r="CB210" s="4" t="s">
        <v>1318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1321</v>
      </c>
      <c r="CY210" s="8"/>
      <c r="CZ210" s="184"/>
      <c r="DA210" s="184"/>
      <c r="DB210" s="9" t="s">
        <v>123</v>
      </c>
      <c r="DC210" s="9" t="s">
        <v>225</v>
      </c>
      <c r="DD210" s="12"/>
      <c r="DE210" s="12"/>
      <c r="DF210" s="12"/>
      <c r="DG210" s="12"/>
      <c r="DH210" s="12"/>
      <c r="DI210" s="9"/>
      <c r="DJ210" s="12"/>
    </row>
    <row r="211" spans="1:124" ht="78" x14ac:dyDescent="0.3">
      <c r="A211" s="15" t="s">
        <v>1218</v>
      </c>
      <c r="B211" s="3" t="s">
        <v>545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23</v>
      </c>
      <c r="I211" s="12" t="str">
        <f t="shared" si="10"/>
        <v>10</v>
      </c>
      <c r="J211" s="12" t="str">
        <f t="shared" si="11"/>
        <v>1980</v>
      </c>
      <c r="K211" s="4" t="s">
        <v>1351</v>
      </c>
      <c r="L211" s="4" t="s">
        <v>546</v>
      </c>
      <c r="M211" s="4" t="s">
        <v>1294</v>
      </c>
      <c r="N211" s="8"/>
      <c r="O211" s="11" t="s">
        <v>3150</v>
      </c>
      <c r="P211" s="14" t="s">
        <v>3151</v>
      </c>
      <c r="Q211" s="6" t="s">
        <v>1517</v>
      </c>
      <c r="R211" s="6" t="s">
        <v>3318</v>
      </c>
      <c r="S211" s="12" t="s">
        <v>3101</v>
      </c>
      <c r="T211" s="8"/>
      <c r="U211" s="12" t="s">
        <v>3420</v>
      </c>
      <c r="V211" s="6" t="s">
        <v>2588</v>
      </c>
      <c r="W211" s="8"/>
      <c r="X211" s="6" t="s">
        <v>2589</v>
      </c>
      <c r="Y211" s="6" t="s">
        <v>22</v>
      </c>
      <c r="Z211" s="12" t="s">
        <v>3661</v>
      </c>
      <c r="AA211" s="8"/>
      <c r="AB211" s="9" t="s">
        <v>113</v>
      </c>
      <c r="AC211" s="4" t="s">
        <v>35</v>
      </c>
      <c r="AD211" s="9" t="s">
        <v>113</v>
      </c>
      <c r="AE211" s="4" t="s">
        <v>104</v>
      </c>
      <c r="AF211" s="8"/>
      <c r="AG211" s="9" t="s">
        <v>194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10" t="s">
        <v>2859</v>
      </c>
      <c r="AQ211" s="9" t="s">
        <v>1245</v>
      </c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Triết học</v>
      </c>
      <c r="AX211" s="4" t="s">
        <v>547</v>
      </c>
      <c r="AY211" s="4"/>
      <c r="AZ211" s="8"/>
      <c r="BA211" s="8"/>
      <c r="BB211" s="10" t="s">
        <v>3890</v>
      </c>
      <c r="BC211" s="4" t="s">
        <v>3909</v>
      </c>
      <c r="BD211" s="4" t="s">
        <v>1248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2870</v>
      </c>
      <c r="BN211" s="4" t="s">
        <v>2800</v>
      </c>
      <c r="BO211" s="4"/>
      <c r="BP211" s="8"/>
      <c r="BQ211" s="8"/>
      <c r="BR211" s="4" t="s">
        <v>1243</v>
      </c>
      <c r="BS211" s="12"/>
      <c r="BT211" s="12" t="s">
        <v>1243</v>
      </c>
      <c r="BU211" s="12" t="str">
        <f>INDEX([1]DATA!$O$10:$O$285,MATCH(B211,[1]DATA!$C$10:$C$285,0))</f>
        <v>V.07.01.03</v>
      </c>
      <c r="BV211" s="4" t="s">
        <v>1311</v>
      </c>
      <c r="BW211" s="12"/>
      <c r="BX211" s="4">
        <v>5</v>
      </c>
      <c r="BY211" s="4">
        <v>3.66</v>
      </c>
      <c r="BZ211" s="4"/>
      <c r="CA211" s="4"/>
      <c r="CB211" s="4" t="s">
        <v>1318</v>
      </c>
      <c r="CC211" s="4"/>
      <c r="CD211" s="4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3042</v>
      </c>
      <c r="CY211" s="8"/>
      <c r="CZ211" s="184"/>
      <c r="DA211" s="184"/>
      <c r="DB211" s="9" t="s">
        <v>194</v>
      </c>
      <c r="DC211" s="9" t="s">
        <v>113</v>
      </c>
      <c r="DD211" s="12"/>
      <c r="DE211" s="12"/>
      <c r="DF211" s="12"/>
      <c r="DG211" s="12"/>
      <c r="DH211" s="12"/>
      <c r="DI211" s="9"/>
      <c r="DJ211" s="12"/>
    </row>
    <row r="212" spans="1:124" ht="62.4" x14ac:dyDescent="0.3">
      <c r="A212" s="15" t="s">
        <v>1219</v>
      </c>
      <c r="B212" s="3" t="s">
        <v>752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10</v>
      </c>
      <c r="I212" s="12" t="str">
        <f t="shared" si="10"/>
        <v>08</v>
      </c>
      <c r="J212" s="12" t="str">
        <f t="shared" si="11"/>
        <v>1979</v>
      </c>
      <c r="K212" s="4" t="s">
        <v>1356</v>
      </c>
      <c r="L212" s="4" t="s">
        <v>753</v>
      </c>
      <c r="M212" s="4" t="s">
        <v>1294</v>
      </c>
      <c r="N212" s="8"/>
      <c r="O212" s="6" t="s">
        <v>2631</v>
      </c>
      <c r="P212" s="7" t="s">
        <v>2632</v>
      </c>
      <c r="Q212" s="6" t="s">
        <v>1499</v>
      </c>
      <c r="R212" s="6" t="s">
        <v>3318</v>
      </c>
      <c r="S212" s="12" t="s">
        <v>3101</v>
      </c>
      <c r="T212" s="8"/>
      <c r="U212" s="12" t="s">
        <v>3421</v>
      </c>
      <c r="V212" s="6" t="s">
        <v>2633</v>
      </c>
      <c r="W212" s="8"/>
      <c r="X212" s="6" t="s">
        <v>2634</v>
      </c>
      <c r="Y212" s="6" t="s">
        <v>2635</v>
      </c>
      <c r="Z212" s="12" t="s">
        <v>3662</v>
      </c>
      <c r="AA212" s="8"/>
      <c r="AB212" s="9" t="s">
        <v>228</v>
      </c>
      <c r="AC212" s="4" t="s">
        <v>35</v>
      </c>
      <c r="AD212" s="9" t="s">
        <v>228</v>
      </c>
      <c r="AE212" s="4" t="s">
        <v>104</v>
      </c>
      <c r="AF212" s="8"/>
      <c r="AG212" s="9" t="s">
        <v>228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4" t="s">
        <v>22</v>
      </c>
      <c r="AQ212" s="4"/>
      <c r="AR212" s="8"/>
      <c r="AS212" s="4" t="s">
        <v>28</v>
      </c>
      <c r="AT212" s="4" t="s">
        <v>29</v>
      </c>
      <c r="AU212" s="4" t="s">
        <v>79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dân sự</v>
      </c>
      <c r="AX212" s="4" t="s">
        <v>754</v>
      </c>
      <c r="AY212" s="4"/>
      <c r="AZ212" s="8"/>
      <c r="BA212" s="8"/>
      <c r="BB212" s="4" t="s">
        <v>1244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Sơ cấp</v>
      </c>
      <c r="BI212" s="4" t="s">
        <v>79</v>
      </c>
      <c r="BJ212" s="4" t="s">
        <v>115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2</v>
      </c>
      <c r="BY212" s="4">
        <v>2.67</v>
      </c>
      <c r="BZ212" s="4"/>
      <c r="CA212" s="4"/>
      <c r="CB212" s="4" t="s">
        <v>1318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Y212" s="8"/>
      <c r="CZ212" s="184"/>
      <c r="DA212" s="184"/>
      <c r="DB212" s="9" t="s">
        <v>228</v>
      </c>
      <c r="DC212" s="9" t="s">
        <v>228</v>
      </c>
      <c r="DD212" s="12"/>
      <c r="DE212" s="12"/>
      <c r="DF212" s="12"/>
      <c r="DG212" s="12"/>
      <c r="DH212" s="12"/>
      <c r="DI212" s="9"/>
      <c r="DJ212" s="12"/>
    </row>
    <row r="213" spans="1:124" ht="62.4" x14ac:dyDescent="0.3">
      <c r="A213" s="15" t="s">
        <v>1220</v>
      </c>
      <c r="B213" s="3" t="s">
        <v>979</v>
      </c>
      <c r="C213" s="8"/>
      <c r="D213" s="8"/>
      <c r="E213" s="8"/>
      <c r="F213" s="8"/>
      <c r="G213" s="4" t="s">
        <v>20</v>
      </c>
      <c r="H213" s="12" t="s">
        <v>1048</v>
      </c>
      <c r="I213" s="12" t="s">
        <v>1029</v>
      </c>
      <c r="J213" s="12" t="s">
        <v>4224</v>
      </c>
      <c r="K213" s="4" t="s">
        <v>1441</v>
      </c>
      <c r="L213" s="4" t="s">
        <v>980</v>
      </c>
      <c r="M213" s="4" t="s">
        <v>1299</v>
      </c>
      <c r="N213" s="8"/>
      <c r="O213" s="6" t="s">
        <v>2699</v>
      </c>
      <c r="P213" s="14" t="s">
        <v>2978</v>
      </c>
      <c r="Q213" s="6" t="s">
        <v>2196</v>
      </c>
      <c r="R213" s="6" t="s">
        <v>3318</v>
      </c>
      <c r="S213" s="12" t="e">
        <v>#N/A</v>
      </c>
      <c r="T213" s="8"/>
      <c r="U213" s="12" t="e">
        <v>#N/A</v>
      </c>
      <c r="V213" s="6" t="s">
        <v>2700</v>
      </c>
      <c r="W213" s="8"/>
      <c r="X213" s="11" t="s">
        <v>2701</v>
      </c>
      <c r="Y213" s="6" t="s">
        <v>2702</v>
      </c>
      <c r="Z213" s="12" t="s">
        <v>3560</v>
      </c>
      <c r="AA213" s="8"/>
      <c r="AB213" s="9" t="s">
        <v>981</v>
      </c>
      <c r="AC213" s="4" t="s">
        <v>3907</v>
      </c>
      <c r="AD213" s="9" t="s">
        <v>981</v>
      </c>
      <c r="AE213" s="4" t="s">
        <v>203</v>
      </c>
      <c r="AF213" s="8"/>
      <c r="AG213" s="9" t="s">
        <v>981</v>
      </c>
      <c r="AH213" s="4" t="s">
        <v>3925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9" t="s">
        <v>982</v>
      </c>
      <c r="AQ213" s="9" t="s">
        <v>1245</v>
      </c>
      <c r="AR213" s="8"/>
      <c r="AS213" s="4" t="s">
        <v>28</v>
      </c>
      <c r="AT213" s="4" t="s">
        <v>29</v>
      </c>
      <c r="AU213" s="4" t="s">
        <v>79</v>
      </c>
      <c r="AV213" s="43" t="e">
        <v>#N/A</v>
      </c>
      <c r="AW213" s="43" t="e">
        <v>#N/A</v>
      </c>
      <c r="AX213" s="4" t="s">
        <v>280</v>
      </c>
      <c r="AY213" s="4"/>
      <c r="AZ213" s="8"/>
      <c r="BA213" s="8"/>
      <c r="BB213" s="15" t="s">
        <v>3007</v>
      </c>
      <c r="BC213" s="15"/>
      <c r="BD213" s="12"/>
      <c r="BE213" s="15"/>
      <c r="BF213" s="15" t="s">
        <v>1442</v>
      </c>
      <c r="BG213" s="8"/>
      <c r="BH213" s="12" t="e">
        <v>#N/A</v>
      </c>
      <c r="BI213" s="4" t="s">
        <v>79</v>
      </c>
      <c r="BJ213" s="4" t="s">
        <v>47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5"/>
      <c r="BR213" s="4" t="s">
        <v>1243</v>
      </c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2"/>
      <c r="DL213" s="2"/>
      <c r="DM213" s="2"/>
      <c r="DN213" s="2"/>
      <c r="DO213" s="2"/>
      <c r="DP213" s="2"/>
      <c r="DQ213" s="2"/>
      <c r="DR213" s="2"/>
      <c r="DS213" s="2"/>
      <c r="DT213" s="2"/>
    </row>
    <row r="214" spans="1:124" ht="78" x14ac:dyDescent="0.3">
      <c r="A214" s="15" t="s">
        <v>1221</v>
      </c>
      <c r="B214" s="3" t="s">
        <v>836</v>
      </c>
      <c r="C214" s="8"/>
      <c r="D214" s="8"/>
      <c r="E214" s="8"/>
      <c r="F214" s="8"/>
      <c r="G214" s="4" t="s">
        <v>20</v>
      </c>
      <c r="H214" s="12" t="s">
        <v>1047</v>
      </c>
      <c r="I214" s="12" t="s">
        <v>1031</v>
      </c>
      <c r="J214" s="12" t="s">
        <v>4225</v>
      </c>
      <c r="K214" s="4" t="s">
        <v>1432</v>
      </c>
      <c r="L214" s="4" t="s">
        <v>837</v>
      </c>
      <c r="M214" s="4" t="s">
        <v>1300</v>
      </c>
      <c r="N214" s="8"/>
      <c r="O214" s="6" t="s">
        <v>2300</v>
      </c>
      <c r="P214" s="14" t="s">
        <v>2301</v>
      </c>
      <c r="Q214" s="6" t="s">
        <v>1499</v>
      </c>
      <c r="R214" s="6" t="s">
        <v>3318</v>
      </c>
      <c r="S214" s="12" t="s">
        <v>3101</v>
      </c>
      <c r="T214" s="8"/>
      <c r="U214" s="12" t="s">
        <v>3378</v>
      </c>
      <c r="V214" s="6" t="s">
        <v>2302</v>
      </c>
      <c r="W214" s="8"/>
      <c r="X214" s="6" t="s">
        <v>2303</v>
      </c>
      <c r="Y214" s="21" t="s">
        <v>2304</v>
      </c>
      <c r="Z214" s="12" t="s">
        <v>3601</v>
      </c>
      <c r="AA214" s="8"/>
      <c r="AB214" s="9" t="s">
        <v>232</v>
      </c>
      <c r="AC214" s="4" t="s">
        <v>35</v>
      </c>
      <c r="AD214" s="9" t="s">
        <v>582</v>
      </c>
      <c r="AE214" s="4" t="s">
        <v>104</v>
      </c>
      <c r="AF214" s="8"/>
      <c r="AG214" s="9" t="s">
        <v>582</v>
      </c>
      <c r="AH214" s="4" t="s">
        <v>3925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79</v>
      </c>
      <c r="AV214" s="43" t="s">
        <v>79</v>
      </c>
      <c r="AW214" s="43" t="s">
        <v>4226</v>
      </c>
      <c r="AX214" s="4" t="s">
        <v>280</v>
      </c>
      <c r="AY214" s="4"/>
      <c r="AZ214" s="8"/>
      <c r="BA214" s="8"/>
      <c r="BB214" s="15" t="s">
        <v>3016</v>
      </c>
      <c r="BC214" s="15"/>
      <c r="BD214" s="12"/>
      <c r="BE214" s="15"/>
      <c r="BF214" s="15" t="s">
        <v>1442</v>
      </c>
      <c r="BG214" s="8"/>
      <c r="BH214" s="12" t="s">
        <v>115</v>
      </c>
      <c r="BI214" s="4" t="s">
        <v>79</v>
      </c>
      <c r="BJ214" s="4" t="s">
        <v>115</v>
      </c>
      <c r="BK214" s="4" t="s">
        <v>2791</v>
      </c>
      <c r="BL214" s="4" t="s">
        <v>22</v>
      </c>
      <c r="BM214" s="4" t="s">
        <v>1321</v>
      </c>
      <c r="BN214" s="10" t="s">
        <v>3285</v>
      </c>
      <c r="BO214" s="10"/>
      <c r="BP214" s="8"/>
      <c r="BQ214" s="5"/>
      <c r="BR214" s="4" t="s">
        <v>1243</v>
      </c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2"/>
      <c r="DL214" s="2"/>
      <c r="DM214" s="2"/>
      <c r="DN214" s="2"/>
      <c r="DO214" s="2"/>
      <c r="DP214" s="2"/>
      <c r="DQ214" s="2"/>
      <c r="DR214" s="2"/>
      <c r="DS214" s="2"/>
      <c r="DT214" s="2"/>
    </row>
    <row r="215" spans="1:124" ht="78" x14ac:dyDescent="0.3">
      <c r="A215" s="15" t="s">
        <v>1222</v>
      </c>
      <c r="B215" s="3" t="s">
        <v>1025</v>
      </c>
      <c r="C215" s="8"/>
      <c r="D215" s="8"/>
      <c r="E215" s="8"/>
      <c r="F215" s="8"/>
      <c r="G215" s="4" t="s">
        <v>20</v>
      </c>
      <c r="H215" s="12" t="s">
        <v>1041</v>
      </c>
      <c r="I215" s="12" t="s">
        <v>1035</v>
      </c>
      <c r="J215" s="12" t="s">
        <v>4227</v>
      </c>
      <c r="K215" s="4" t="s">
        <v>1339</v>
      </c>
      <c r="L215" s="4" t="s">
        <v>1026</v>
      </c>
      <c r="M215" s="4" t="s">
        <v>1300</v>
      </c>
      <c r="N215" s="8"/>
      <c r="O215" s="11" t="s">
        <v>3091</v>
      </c>
      <c r="P215" s="14" t="s">
        <v>3092</v>
      </c>
      <c r="Q215" s="6" t="s">
        <v>3093</v>
      </c>
      <c r="R215" s="6" t="s">
        <v>3318</v>
      </c>
      <c r="S215" s="12" t="s">
        <v>3101</v>
      </c>
      <c r="T215" s="8"/>
      <c r="U215" s="12" t="s">
        <v>3323</v>
      </c>
      <c r="V215" s="6" t="s">
        <v>1976</v>
      </c>
      <c r="W215" s="8"/>
      <c r="X215" s="11" t="s">
        <v>1977</v>
      </c>
      <c r="Y215" s="21" t="s">
        <v>1978</v>
      </c>
      <c r="Z215" s="12" t="s">
        <v>3603</v>
      </c>
      <c r="AA215" s="8"/>
      <c r="AB215" s="13" t="s">
        <v>1485</v>
      </c>
      <c r="AC215" s="12" t="s">
        <v>35</v>
      </c>
      <c r="AD215" s="9" t="s">
        <v>612</v>
      </c>
      <c r="AE215" s="4" t="s">
        <v>104</v>
      </c>
      <c r="AF215" s="8"/>
      <c r="AG215" s="9" t="s">
        <v>612</v>
      </c>
      <c r="AH215" s="4" t="s">
        <v>3925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">
        <v>2883</v>
      </c>
      <c r="AW215" s="43" t="s">
        <v>4228</v>
      </c>
      <c r="AX215" s="4" t="s">
        <v>1027</v>
      </c>
      <c r="AY215" s="4"/>
      <c r="AZ215" s="8"/>
      <c r="BA215" s="8"/>
      <c r="BB215" s="15" t="s">
        <v>3017</v>
      </c>
      <c r="BC215" s="15"/>
      <c r="BD215" s="12"/>
      <c r="BE215" s="18"/>
      <c r="BF215" s="18" t="s">
        <v>1442</v>
      </c>
      <c r="BG215" s="8"/>
      <c r="BH215" s="12" t="s">
        <v>115</v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5"/>
      <c r="BR215" s="4" t="s">
        <v>34</v>
      </c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2"/>
      <c r="DL215" s="2"/>
      <c r="DM215" s="2"/>
      <c r="DN215" s="2"/>
      <c r="DO215" s="2"/>
      <c r="DP215" s="2"/>
      <c r="DQ215" s="2"/>
      <c r="DR215" s="2"/>
      <c r="DS215" s="2"/>
      <c r="DT215" s="2"/>
    </row>
    <row r="216" spans="1:124" ht="62.4" x14ac:dyDescent="0.3">
      <c r="A216" s="15" t="s">
        <v>4274</v>
      </c>
      <c r="B216" s="3" t="s">
        <v>772</v>
      </c>
      <c r="C216" s="8"/>
      <c r="D216" s="8"/>
      <c r="E216" s="8"/>
      <c r="F216" s="8"/>
      <c r="G216" s="4" t="s">
        <v>20</v>
      </c>
      <c r="H216" s="12" t="s">
        <v>1032</v>
      </c>
      <c r="I216" s="12" t="s">
        <v>1028</v>
      </c>
      <c r="J216" s="12" t="s">
        <v>4229</v>
      </c>
      <c r="K216" s="4" t="s">
        <v>1353</v>
      </c>
      <c r="L216" s="4" t="s">
        <v>773</v>
      </c>
      <c r="M216" s="4" t="s">
        <v>1300</v>
      </c>
      <c r="N216" s="8"/>
      <c r="O216" s="11" t="s">
        <v>3213</v>
      </c>
      <c r="P216" s="14" t="s">
        <v>3214</v>
      </c>
      <c r="Q216" s="6" t="s">
        <v>1656</v>
      </c>
      <c r="R216" s="6" t="s">
        <v>3318</v>
      </c>
      <c r="S216" s="12" t="e">
        <v>#N/A</v>
      </c>
      <c r="T216" s="8"/>
      <c r="U216" s="12" t="e">
        <v>#N/A</v>
      </c>
      <c r="V216" s="6" t="s">
        <v>2707</v>
      </c>
      <c r="W216" s="8"/>
      <c r="X216" s="11" t="s">
        <v>2708</v>
      </c>
      <c r="Y216" s="6" t="s">
        <v>22</v>
      </c>
      <c r="Z216" s="12" t="s">
        <v>3612</v>
      </c>
      <c r="AA216" s="8"/>
      <c r="AB216" s="9" t="s">
        <v>774</v>
      </c>
      <c r="AC216" s="4" t="s">
        <v>3907</v>
      </c>
      <c r="AD216" s="9" t="s">
        <v>774</v>
      </c>
      <c r="AE216" s="4" t="s">
        <v>203</v>
      </c>
      <c r="AF216" s="8"/>
      <c r="AG216" s="9" t="s">
        <v>774</v>
      </c>
      <c r="AH216" s="4" t="s">
        <v>3925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e">
        <v>#N/A</v>
      </c>
      <c r="AW216" s="43" t="e">
        <v>#N/A</v>
      </c>
      <c r="AX216" s="4" t="s">
        <v>781</v>
      </c>
      <c r="AY216" s="4"/>
      <c r="AZ216" s="8"/>
      <c r="BA216" s="8"/>
      <c r="BB216" s="12" t="s">
        <v>3008</v>
      </c>
      <c r="BC216" s="12"/>
      <c r="BD216" s="12"/>
      <c r="BE216" s="15"/>
      <c r="BF216" s="15" t="s">
        <v>1442</v>
      </c>
      <c r="BG216" s="8"/>
      <c r="BH216" s="12" t="e">
        <v>#N/A</v>
      </c>
      <c r="BI216" s="4" t="s">
        <v>2883</v>
      </c>
      <c r="BJ216" s="4" t="s">
        <v>22</v>
      </c>
      <c r="BK216" s="4" t="s">
        <v>22</v>
      </c>
      <c r="BL216" s="4" t="s">
        <v>22</v>
      </c>
      <c r="BM216" s="4" t="s">
        <v>2870</v>
      </c>
      <c r="BN216" s="4" t="s">
        <v>2903</v>
      </c>
      <c r="BO216" s="4"/>
      <c r="BP216" s="8"/>
      <c r="BQ216" s="5"/>
      <c r="BR216" s="4" t="s">
        <v>1243</v>
      </c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2"/>
      <c r="DL216" s="2"/>
      <c r="DM216" s="2"/>
      <c r="DN216" s="2"/>
      <c r="DO216" s="2"/>
      <c r="DP216" s="2"/>
      <c r="DQ216" s="2"/>
      <c r="DR216" s="2"/>
      <c r="DS216" s="2"/>
      <c r="DT216" s="2"/>
    </row>
    <row r="217" spans="1:124" ht="78" x14ac:dyDescent="0.3">
      <c r="A217" s="15" t="s">
        <v>4275</v>
      </c>
      <c r="B217" s="3" t="s">
        <v>768</v>
      </c>
      <c r="C217" s="8"/>
      <c r="D217" s="8"/>
      <c r="E217" s="8"/>
      <c r="F217" s="8"/>
      <c r="G217" s="4" t="s">
        <v>20</v>
      </c>
      <c r="H217" s="12" t="s">
        <v>1031</v>
      </c>
      <c r="I217" s="12" t="s">
        <v>1031</v>
      </c>
      <c r="J217" s="12" t="s">
        <v>4230</v>
      </c>
      <c r="K217" s="4" t="s">
        <v>1428</v>
      </c>
      <c r="L217" s="4" t="s">
        <v>769</v>
      </c>
      <c r="M217" s="4" t="s">
        <v>1302</v>
      </c>
      <c r="N217" s="8"/>
      <c r="O217" s="11" t="s">
        <v>1912</v>
      </c>
      <c r="P217" s="14" t="s">
        <v>1473</v>
      </c>
      <c r="Q217" s="6" t="s">
        <v>3187</v>
      </c>
      <c r="R217" s="6" t="s">
        <v>3318</v>
      </c>
      <c r="S217" s="12" t="s">
        <v>3101</v>
      </c>
      <c r="T217" s="8"/>
      <c r="U217" s="12" t="s">
        <v>3511</v>
      </c>
      <c r="V217" s="6" t="s">
        <v>1913</v>
      </c>
      <c r="W217" s="8"/>
      <c r="X217" s="11" t="s">
        <v>1914</v>
      </c>
      <c r="Y217" s="6" t="s">
        <v>1915</v>
      </c>
      <c r="Z217" s="12" t="s">
        <v>3790</v>
      </c>
      <c r="AA217" s="8"/>
      <c r="AB217" s="9" t="s">
        <v>332</v>
      </c>
      <c r="AC217" s="4" t="s">
        <v>35</v>
      </c>
      <c r="AD217" s="9" t="s">
        <v>332</v>
      </c>
      <c r="AE217" s="4" t="s">
        <v>203</v>
      </c>
      <c r="AF217" s="8"/>
      <c r="AG217" s="9" t="s">
        <v>332</v>
      </c>
      <c r="AH217" s="4" t="s">
        <v>3925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 t="s">
        <v>1245</v>
      </c>
      <c r="AR217" s="8"/>
      <c r="AS217" s="4" t="s">
        <v>28</v>
      </c>
      <c r="AT217" s="4" t="s">
        <v>29</v>
      </c>
      <c r="AU217" s="4" t="s">
        <v>79</v>
      </c>
      <c r="AV217" s="43" t="s">
        <v>2883</v>
      </c>
      <c r="AW217" s="43" t="s">
        <v>781</v>
      </c>
      <c r="AX217" s="4" t="s">
        <v>1447</v>
      </c>
      <c r="AY217" s="4"/>
      <c r="AZ217" s="8"/>
      <c r="BA217" s="8"/>
      <c r="BB217" s="15" t="s">
        <v>3896</v>
      </c>
      <c r="BC217" s="12"/>
      <c r="BD217" s="12"/>
      <c r="BE217" s="15"/>
      <c r="BF217" s="15" t="s">
        <v>1442</v>
      </c>
      <c r="BG217" s="8"/>
      <c r="BH217" s="12" t="s">
        <v>115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5"/>
      <c r="BR217" s="12" t="s">
        <v>1243</v>
      </c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2"/>
      <c r="DL217" s="2"/>
      <c r="DM217" s="2"/>
      <c r="DN217" s="2"/>
      <c r="DO217" s="2"/>
      <c r="DP217" s="2"/>
      <c r="DQ217" s="2"/>
      <c r="DR217" s="2"/>
      <c r="DS217" s="2"/>
      <c r="DT217" s="2"/>
    </row>
    <row r="218" spans="1:124" ht="62.4" x14ac:dyDescent="0.3">
      <c r="A218" s="15" t="s">
        <v>4276</v>
      </c>
      <c r="B218" s="3" t="s">
        <v>778</v>
      </c>
      <c r="C218" s="8"/>
      <c r="D218" s="8"/>
      <c r="E218" s="8"/>
      <c r="F218" s="8"/>
      <c r="G218" s="4" t="s">
        <v>20</v>
      </c>
      <c r="H218" s="12" t="s">
        <v>1034</v>
      </c>
      <c r="I218" s="12" t="s">
        <v>1034</v>
      </c>
      <c r="J218" s="12" t="s">
        <v>4227</v>
      </c>
      <c r="K218" s="4" t="s">
        <v>1339</v>
      </c>
      <c r="L218" s="4" t="s">
        <v>779</v>
      </c>
      <c r="M218" s="4" t="s">
        <v>1304</v>
      </c>
      <c r="N218" s="8"/>
      <c r="O218" s="6" t="s">
        <v>2415</v>
      </c>
      <c r="P218" s="14" t="s">
        <v>2416</v>
      </c>
      <c r="Q218" s="6" t="s">
        <v>1499</v>
      </c>
      <c r="R218" s="6" t="s">
        <v>3318</v>
      </c>
      <c r="S218" s="12" t="e">
        <v>#N/A</v>
      </c>
      <c r="T218" s="8"/>
      <c r="U218" s="12" t="e">
        <v>#N/A</v>
      </c>
      <c r="V218" s="6" t="s">
        <v>2417</v>
      </c>
      <c r="W218" s="8"/>
      <c r="X218" s="11" t="s">
        <v>2418</v>
      </c>
      <c r="Y218" s="6" t="s">
        <v>22</v>
      </c>
      <c r="Z218" s="12" t="s">
        <v>3796</v>
      </c>
      <c r="AA218" s="8"/>
      <c r="AB218" s="9" t="s">
        <v>780</v>
      </c>
      <c r="AC218" s="4" t="s">
        <v>3907</v>
      </c>
      <c r="AD218" s="9" t="s">
        <v>780</v>
      </c>
      <c r="AE218" s="4" t="s">
        <v>203</v>
      </c>
      <c r="AF218" s="8"/>
      <c r="AG218" s="9" t="s">
        <v>780</v>
      </c>
      <c r="AH218" s="4" t="s">
        <v>3925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e">
        <v>#N/A</v>
      </c>
      <c r="AW218" s="43" t="e">
        <v>#N/A</v>
      </c>
      <c r="AX218" s="4" t="s">
        <v>781</v>
      </c>
      <c r="AY218" s="4" t="s">
        <v>2975</v>
      </c>
      <c r="AZ218" s="8"/>
      <c r="BA218" s="8"/>
      <c r="BB218" s="12" t="s">
        <v>3014</v>
      </c>
      <c r="BC218" s="12"/>
      <c r="BD218" s="12"/>
      <c r="BE218" s="15"/>
      <c r="BF218" s="15" t="s">
        <v>1442</v>
      </c>
      <c r="BG218" s="8"/>
      <c r="BH218" s="12" t="e">
        <v>#N/A</v>
      </c>
      <c r="BI218" s="4" t="s">
        <v>2883</v>
      </c>
      <c r="BJ218" s="4" t="s">
        <v>115</v>
      </c>
      <c r="BK218" s="4" t="s">
        <v>22</v>
      </c>
      <c r="BL218" s="4" t="s">
        <v>22</v>
      </c>
      <c r="BM218" s="4" t="s">
        <v>1455</v>
      </c>
      <c r="BN218" s="4" t="s">
        <v>3877</v>
      </c>
      <c r="BO218" s="12"/>
      <c r="BP218" s="8"/>
      <c r="BQ218" s="5"/>
      <c r="BR218" s="12" t="s">
        <v>1243</v>
      </c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2"/>
      <c r="DL218" s="2"/>
      <c r="DM218" s="2"/>
      <c r="DN218" s="2"/>
      <c r="DO218" s="2"/>
      <c r="DP218" s="2"/>
      <c r="DQ218" s="2"/>
      <c r="DR218" s="2"/>
      <c r="DS218" s="2"/>
      <c r="DT218" s="2"/>
    </row>
    <row r="219" spans="1:124" ht="78.599999999999994" customHeight="1" x14ac:dyDescent="0.3">
      <c r="A219" s="15" t="s">
        <v>4277</v>
      </c>
      <c r="B219" s="3" t="s">
        <v>933</v>
      </c>
      <c r="C219" s="8"/>
      <c r="D219" s="8"/>
      <c r="E219" s="8"/>
      <c r="F219" s="8"/>
      <c r="G219" s="4" t="s">
        <v>54</v>
      </c>
      <c r="H219" s="12" t="s">
        <v>1047</v>
      </c>
      <c r="I219" s="12" t="s">
        <v>1029</v>
      </c>
      <c r="J219" s="12" t="s">
        <v>4117</v>
      </c>
      <c r="K219" s="4" t="s">
        <v>3336</v>
      </c>
      <c r="L219" s="4" t="s">
        <v>934</v>
      </c>
      <c r="M219" s="4" t="s">
        <v>1305</v>
      </c>
      <c r="N219" s="8"/>
      <c r="O219" s="11" t="s">
        <v>3206</v>
      </c>
      <c r="P219" s="14" t="s">
        <v>3207</v>
      </c>
      <c r="Q219" s="6" t="s">
        <v>1656</v>
      </c>
      <c r="R219" s="6" t="s">
        <v>3318</v>
      </c>
      <c r="S219" s="12" t="s">
        <v>3321</v>
      </c>
      <c r="T219" s="8"/>
      <c r="U219" s="12" t="s">
        <v>3336</v>
      </c>
      <c r="V219" s="6" t="s">
        <v>1774</v>
      </c>
      <c r="W219" s="8"/>
      <c r="X219" s="11" t="s">
        <v>1775</v>
      </c>
      <c r="Y219" s="21" t="s">
        <v>1776</v>
      </c>
      <c r="Z219" s="12" t="s">
        <v>3530</v>
      </c>
      <c r="AA219" s="8"/>
      <c r="AB219" s="9" t="s">
        <v>367</v>
      </c>
      <c r="AC219" s="4" t="s">
        <v>35</v>
      </c>
      <c r="AD219" s="9" t="s">
        <v>133</v>
      </c>
      <c r="AE219" s="4" t="s">
        <v>104</v>
      </c>
      <c r="AF219" s="8"/>
      <c r="AG219" s="9" t="s">
        <v>133</v>
      </c>
      <c r="AH219" s="4" t="s">
        <v>3925</v>
      </c>
      <c r="AI219" s="4" t="s">
        <v>3925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37</v>
      </c>
      <c r="AV219" s="43" t="s">
        <v>4231</v>
      </c>
      <c r="AW219" s="43" t="s">
        <v>141</v>
      </c>
      <c r="AX219" s="4" t="s">
        <v>141</v>
      </c>
      <c r="AY219" s="4"/>
      <c r="AZ219" s="8"/>
      <c r="BA219" s="8"/>
      <c r="BB219" s="15" t="s">
        <v>3869</v>
      </c>
      <c r="BC219" s="15" t="s">
        <v>3909</v>
      </c>
      <c r="BD219" s="15" t="s">
        <v>2869</v>
      </c>
      <c r="BE219" s="12"/>
      <c r="BF219" s="12"/>
      <c r="BG219" s="8"/>
      <c r="BH219" s="12" t="s">
        <v>115</v>
      </c>
      <c r="BI219" s="4" t="s">
        <v>37</v>
      </c>
      <c r="BJ219" s="4" t="s">
        <v>115</v>
      </c>
      <c r="BK219" s="4" t="s">
        <v>22</v>
      </c>
      <c r="BL219" s="4" t="s">
        <v>22</v>
      </c>
      <c r="BM219" s="4" t="s">
        <v>3931</v>
      </c>
      <c r="BN219" s="4" t="s">
        <v>3931</v>
      </c>
      <c r="BO219" s="4"/>
      <c r="BP219" s="8"/>
      <c r="BQ219" s="5"/>
      <c r="BR219" s="4" t="s">
        <v>34</v>
      </c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2"/>
      <c r="DL219" s="2"/>
      <c r="DM219" s="2"/>
      <c r="DN219" s="2"/>
      <c r="DO219" s="2"/>
      <c r="DP219" s="2"/>
      <c r="DQ219" s="2"/>
      <c r="DR219" s="2"/>
      <c r="DS219" s="2"/>
      <c r="DT219" s="2"/>
    </row>
    <row r="220" spans="1:124" ht="78" x14ac:dyDescent="0.3">
      <c r="A220" s="15" t="s">
        <v>4278</v>
      </c>
      <c r="B220" s="3" t="s">
        <v>563</v>
      </c>
      <c r="C220" s="8"/>
      <c r="D220" s="8"/>
      <c r="E220" s="8"/>
      <c r="F220" s="8"/>
      <c r="G220" s="4" t="s">
        <v>54</v>
      </c>
      <c r="H220" s="12" t="s">
        <v>1049</v>
      </c>
      <c r="I220" s="12" t="s">
        <v>1034</v>
      </c>
      <c r="J220" s="12" t="s">
        <v>4232</v>
      </c>
      <c r="K220" s="4" t="s">
        <v>1408</v>
      </c>
      <c r="L220" s="4" t="s">
        <v>564</v>
      </c>
      <c r="M220" s="4" t="s">
        <v>1298</v>
      </c>
      <c r="N220" s="8"/>
      <c r="O220" s="6" t="s">
        <v>2619</v>
      </c>
      <c r="P220" s="14" t="s">
        <v>996</v>
      </c>
      <c r="Q220" s="6" t="s">
        <v>1517</v>
      </c>
      <c r="R220" s="6" t="s">
        <v>3318</v>
      </c>
      <c r="S220" s="12" t="s">
        <v>3101</v>
      </c>
      <c r="T220" s="8"/>
      <c r="U220" s="12" t="s">
        <v>3365</v>
      </c>
      <c r="V220" s="6" t="s">
        <v>2620</v>
      </c>
      <c r="W220" s="8"/>
      <c r="X220" s="6" t="s">
        <v>2621</v>
      </c>
      <c r="Y220" s="6" t="s">
        <v>2622</v>
      </c>
      <c r="Z220" s="12" t="s">
        <v>3575</v>
      </c>
      <c r="AA220" s="8"/>
      <c r="AB220" s="9" t="s">
        <v>152</v>
      </c>
      <c r="AC220" s="4" t="s">
        <v>35</v>
      </c>
      <c r="AD220" s="9" t="s">
        <v>565</v>
      </c>
      <c r="AE220" s="4" t="s">
        <v>104</v>
      </c>
      <c r="AF220" s="8"/>
      <c r="AG220" s="9" t="s">
        <v>565</v>
      </c>
      <c r="AH220" s="4" t="s">
        <v>3925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 t="s">
        <v>1245</v>
      </c>
      <c r="AR220" s="8"/>
      <c r="AS220" s="4" t="s">
        <v>28</v>
      </c>
      <c r="AT220" s="4" t="s">
        <v>29</v>
      </c>
      <c r="AU220" s="4" t="s">
        <v>79</v>
      </c>
      <c r="AV220" s="43" t="s">
        <v>79</v>
      </c>
      <c r="AW220" s="43" t="s">
        <v>323</v>
      </c>
      <c r="AX220" s="4" t="s">
        <v>323</v>
      </c>
      <c r="AY220" s="4"/>
      <c r="AZ220" s="8"/>
      <c r="BA220" s="8"/>
      <c r="BB220" s="15" t="s">
        <v>3010</v>
      </c>
      <c r="BC220" s="15"/>
      <c r="BD220" s="12" t="s">
        <v>1452</v>
      </c>
      <c r="BE220" s="12"/>
      <c r="BF220" s="12"/>
      <c r="BG220" s="8"/>
      <c r="BH220" s="12" t="s">
        <v>115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3833</v>
      </c>
      <c r="BN220" s="4" t="s">
        <v>79</v>
      </c>
      <c r="BO220" s="4"/>
      <c r="BP220" s="8"/>
      <c r="BQ220" s="5"/>
      <c r="BR220" s="4" t="s">
        <v>34</v>
      </c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2"/>
      <c r="DL220" s="2"/>
      <c r="DM220" s="2"/>
      <c r="DN220" s="2"/>
      <c r="DO220" s="2"/>
      <c r="DP220" s="2"/>
      <c r="DQ220" s="2"/>
      <c r="DR220" s="2"/>
      <c r="DS220" s="2"/>
      <c r="DT220" s="2"/>
    </row>
    <row r="221" spans="1:124" ht="62.4" x14ac:dyDescent="0.3">
      <c r="A221" s="15" t="s">
        <v>4279</v>
      </c>
      <c r="B221" s="3" t="s">
        <v>833</v>
      </c>
      <c r="C221" s="8"/>
      <c r="D221" s="8"/>
      <c r="E221" s="8"/>
      <c r="F221" s="8"/>
      <c r="G221" s="4" t="s">
        <v>20</v>
      </c>
      <c r="H221" s="12" t="s">
        <v>1030</v>
      </c>
      <c r="I221" s="12" t="s">
        <v>1039</v>
      </c>
      <c r="J221" s="12" t="s">
        <v>4230</v>
      </c>
      <c r="K221" s="4" t="s">
        <v>1346</v>
      </c>
      <c r="L221" s="4" t="s">
        <v>834</v>
      </c>
      <c r="M221" s="4" t="s">
        <v>1490</v>
      </c>
      <c r="N221" s="8"/>
      <c r="O221" s="6" t="s">
        <v>2559</v>
      </c>
      <c r="P221" s="14" t="s">
        <v>148</v>
      </c>
      <c r="Q221" s="6" t="s">
        <v>2560</v>
      </c>
      <c r="R221" s="6" t="s">
        <v>3318</v>
      </c>
      <c r="S221" s="12" t="e">
        <v>#N/A</v>
      </c>
      <c r="T221" s="8"/>
      <c r="U221" s="12" t="e">
        <v>#N/A</v>
      </c>
      <c r="V221" s="6" t="s">
        <v>2561</v>
      </c>
      <c r="W221" s="8"/>
      <c r="X221" s="11" t="s">
        <v>2562</v>
      </c>
      <c r="Y221" s="6" t="s">
        <v>22</v>
      </c>
      <c r="Z221" s="12" t="s">
        <v>3787</v>
      </c>
      <c r="AA221" s="8"/>
      <c r="AB221" s="9" t="s">
        <v>835</v>
      </c>
      <c r="AC221" s="4" t="s">
        <v>3907</v>
      </c>
      <c r="AD221" s="9" t="s">
        <v>835</v>
      </c>
      <c r="AE221" s="4" t="s">
        <v>203</v>
      </c>
      <c r="AF221" s="8"/>
      <c r="AG221" s="9" t="s">
        <v>835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2863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e">
        <v>#N/A</v>
      </c>
      <c r="AW221" s="43" t="e">
        <v>#N/A</v>
      </c>
      <c r="AX221" s="4" t="s">
        <v>323</v>
      </c>
      <c r="AY221" s="4"/>
      <c r="AZ221" s="8"/>
      <c r="BA221" s="8"/>
      <c r="BB221" s="12" t="s">
        <v>2871</v>
      </c>
      <c r="BC221" s="12"/>
      <c r="BD221" s="12" t="s">
        <v>2871</v>
      </c>
      <c r="BE221" s="12"/>
      <c r="BF221" s="12"/>
      <c r="BG221" s="8"/>
      <c r="BH221" s="12" t="e">
        <v>#N/A</v>
      </c>
      <c r="BI221" s="4" t="s">
        <v>79</v>
      </c>
      <c r="BJ221" s="4" t="s">
        <v>115</v>
      </c>
      <c r="BK221" s="4" t="s">
        <v>22</v>
      </c>
      <c r="BL221" s="4" t="s">
        <v>22</v>
      </c>
      <c r="BM221" s="4" t="s">
        <v>3833</v>
      </c>
      <c r="BN221" s="12" t="s">
        <v>79</v>
      </c>
      <c r="BO221" s="12"/>
      <c r="BP221" s="8"/>
      <c r="BQ221" s="5"/>
      <c r="BR221" s="4" t="s">
        <v>1243</v>
      </c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2"/>
      <c r="DL221" s="2"/>
      <c r="DM221" s="2"/>
      <c r="DN221" s="2"/>
      <c r="DO221" s="2"/>
      <c r="DP221" s="2"/>
      <c r="DQ221" s="2"/>
      <c r="DR221" s="2"/>
      <c r="DS221" s="2"/>
      <c r="DT221" s="2"/>
    </row>
    <row r="222" spans="1:124" ht="62.4" x14ac:dyDescent="0.3">
      <c r="A222" s="15" t="s">
        <v>4280</v>
      </c>
      <c r="B222" s="3" t="s">
        <v>973</v>
      </c>
      <c r="C222" s="8"/>
      <c r="D222" s="8"/>
      <c r="E222" s="8"/>
      <c r="F222" s="8"/>
      <c r="G222" s="4" t="s">
        <v>20</v>
      </c>
      <c r="H222" s="12" t="s">
        <v>1032</v>
      </c>
      <c r="I222" s="12" t="s">
        <v>1031</v>
      </c>
      <c r="J222" s="12" t="s">
        <v>4233</v>
      </c>
      <c r="K222" s="4" t="s">
        <v>1440</v>
      </c>
      <c r="L222" s="4" t="s">
        <v>974</v>
      </c>
      <c r="M222" s="4" t="s">
        <v>1490</v>
      </c>
      <c r="N222" s="8"/>
      <c r="O222" s="11" t="s">
        <v>2667</v>
      </c>
      <c r="P222" s="7" t="s">
        <v>2668</v>
      </c>
      <c r="Q222" s="6" t="s">
        <v>2669</v>
      </c>
      <c r="R222" s="6" t="s">
        <v>3318</v>
      </c>
      <c r="S222" s="12" t="s">
        <v>3101</v>
      </c>
      <c r="T222" s="8"/>
      <c r="U222" s="12" t="s">
        <v>3465</v>
      </c>
      <c r="V222" s="6" t="s">
        <v>2670</v>
      </c>
      <c r="W222" s="8"/>
      <c r="X222" s="6" t="s">
        <v>2671</v>
      </c>
      <c r="Y222" s="6" t="s">
        <v>2672</v>
      </c>
      <c r="Z222" s="12" t="s">
        <v>3775</v>
      </c>
      <c r="AA222" s="8"/>
      <c r="AB222" s="9" t="s">
        <v>232</v>
      </c>
      <c r="AC222" s="4" t="s">
        <v>35</v>
      </c>
      <c r="AD222" s="9" t="s">
        <v>975</v>
      </c>
      <c r="AE222" s="4" t="s">
        <v>104</v>
      </c>
      <c r="AF222" s="8"/>
      <c r="AG222" s="9" t="s">
        <v>975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">
        <v>79</v>
      </c>
      <c r="AW222" s="43" t="s">
        <v>323</v>
      </c>
      <c r="AX222" s="4" t="s">
        <v>323</v>
      </c>
      <c r="AY222" s="4"/>
      <c r="AZ222" s="8"/>
      <c r="BA222" s="8"/>
      <c r="BB222" s="12" t="s">
        <v>3953</v>
      </c>
      <c r="BC222" s="15" t="s">
        <v>3909</v>
      </c>
      <c r="BD222" s="12"/>
      <c r="BE222" s="12"/>
      <c r="BF222" s="12"/>
      <c r="BG222" s="8"/>
      <c r="BH222" s="12" t="s">
        <v>115</v>
      </c>
      <c r="BI222" s="4" t="s">
        <v>79</v>
      </c>
      <c r="BJ222" s="4" t="s">
        <v>115</v>
      </c>
      <c r="BK222" s="4" t="s">
        <v>2791</v>
      </c>
      <c r="BL222" s="4" t="s">
        <v>22</v>
      </c>
      <c r="BM222" s="4" t="s">
        <v>3833</v>
      </c>
      <c r="BN222" s="4" t="s">
        <v>79</v>
      </c>
      <c r="BO222" s="4"/>
      <c r="BP222" s="8"/>
      <c r="BQ222" s="5"/>
      <c r="BR222" s="4" t="s">
        <v>1243</v>
      </c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2"/>
      <c r="DL222" s="2"/>
      <c r="DM222" s="2"/>
      <c r="DN222" s="2"/>
      <c r="DO222" s="2"/>
      <c r="DP222" s="2"/>
      <c r="DQ222" s="2"/>
      <c r="DR222" s="2"/>
      <c r="DS222" s="2"/>
      <c r="DT222" s="2"/>
    </row>
    <row r="223" spans="1:124" ht="62.4" x14ac:dyDescent="0.3">
      <c r="A223" s="15" t="s">
        <v>4281</v>
      </c>
      <c r="B223" s="3" t="s">
        <v>3006</v>
      </c>
      <c r="C223" s="8"/>
      <c r="D223" s="8"/>
      <c r="E223" s="8"/>
      <c r="F223" s="8"/>
      <c r="G223" s="4" t="s">
        <v>54</v>
      </c>
      <c r="H223" s="12" t="s">
        <v>1046</v>
      </c>
      <c r="I223" s="12" t="s">
        <v>1032</v>
      </c>
      <c r="J223" s="12" t="s">
        <v>4234</v>
      </c>
      <c r="K223" s="4" t="s">
        <v>1436</v>
      </c>
      <c r="L223" s="4" t="s">
        <v>1013</v>
      </c>
      <c r="M223" s="4" t="s">
        <v>1299</v>
      </c>
      <c r="N223" s="8"/>
      <c r="O223" s="6" t="s">
        <v>2512</v>
      </c>
      <c r="P223" s="14" t="s">
        <v>2513</v>
      </c>
      <c r="Q223" s="6" t="s">
        <v>2514</v>
      </c>
      <c r="R223" s="6" t="s">
        <v>3318</v>
      </c>
      <c r="S223" s="12" t="s">
        <v>3101</v>
      </c>
      <c r="T223" s="8"/>
      <c r="U223" s="12" t="s">
        <v>3354</v>
      </c>
      <c r="V223" s="6" t="s">
        <v>2515</v>
      </c>
      <c r="W223" s="8"/>
      <c r="X223" s="6" t="s">
        <v>2516</v>
      </c>
      <c r="Y223" s="6" t="s">
        <v>2517</v>
      </c>
      <c r="Z223" s="12" t="s">
        <v>3559</v>
      </c>
      <c r="AA223" s="8"/>
      <c r="AB223" s="13" t="s">
        <v>1485</v>
      </c>
      <c r="AC223" s="12" t="s">
        <v>35</v>
      </c>
      <c r="AD223" s="9" t="s">
        <v>840</v>
      </c>
      <c r="AE223" s="4" t="s">
        <v>104</v>
      </c>
      <c r="AF223" s="8"/>
      <c r="AG223" s="9" t="s">
        <v>332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 t="s">
        <v>1245</v>
      </c>
      <c r="AR223" s="8"/>
      <c r="AS223" s="4" t="s">
        <v>28</v>
      </c>
      <c r="AT223" s="4" t="s">
        <v>29</v>
      </c>
      <c r="AU223" s="4" t="s">
        <v>79</v>
      </c>
      <c r="AV223" s="43" t="s">
        <v>79</v>
      </c>
      <c r="AW223" s="43" t="s">
        <v>4235</v>
      </c>
      <c r="AX223" s="4" t="s">
        <v>173</v>
      </c>
      <c r="AY223" s="4"/>
      <c r="AZ223" s="8"/>
      <c r="BA223" s="8"/>
      <c r="BB223" s="12" t="s">
        <v>2964</v>
      </c>
      <c r="BC223" s="12"/>
      <c r="BD223" s="12"/>
      <c r="BE223" s="12"/>
      <c r="BF223" s="12"/>
      <c r="BG223" s="8"/>
      <c r="BH223" s="12" t="s">
        <v>115</v>
      </c>
      <c r="BI223" s="4" t="s">
        <v>79</v>
      </c>
      <c r="BJ223" s="4" t="s">
        <v>115</v>
      </c>
      <c r="BK223" s="4" t="s">
        <v>22</v>
      </c>
      <c r="BL223" s="4" t="s">
        <v>22</v>
      </c>
      <c r="BM223" s="4" t="s">
        <v>3833</v>
      </c>
      <c r="BN223" s="4" t="s">
        <v>79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</row>
    <row r="224" spans="1:124" ht="62.4" x14ac:dyDescent="0.3">
      <c r="A224" s="15" t="s">
        <v>4282</v>
      </c>
      <c r="B224" s="3" t="s">
        <v>852</v>
      </c>
      <c r="C224" s="8"/>
      <c r="D224" s="8"/>
      <c r="E224" s="8"/>
      <c r="F224" s="8"/>
      <c r="G224" s="4" t="s">
        <v>20</v>
      </c>
      <c r="H224" s="12" t="s">
        <v>1028</v>
      </c>
      <c r="I224" s="12" t="s">
        <v>1030</v>
      </c>
      <c r="J224" s="12" t="s">
        <v>4236</v>
      </c>
      <c r="K224" s="4" t="s">
        <v>1339</v>
      </c>
      <c r="L224" s="4" t="s">
        <v>853</v>
      </c>
      <c r="M224" s="4" t="s">
        <v>1299</v>
      </c>
      <c r="N224" s="8"/>
      <c r="O224" s="6" t="s">
        <v>2377</v>
      </c>
      <c r="P224" s="7" t="s">
        <v>2378</v>
      </c>
      <c r="Q224" s="6" t="s">
        <v>1499</v>
      </c>
      <c r="R224" s="6" t="s">
        <v>3318</v>
      </c>
      <c r="S224" s="12" t="e">
        <v>#N/A</v>
      </c>
      <c r="T224" s="8"/>
      <c r="U224" s="12" t="e">
        <v>#N/A</v>
      </c>
      <c r="V224" s="6" t="s">
        <v>2379</v>
      </c>
      <c r="W224" s="8"/>
      <c r="X224" s="6" t="s">
        <v>2380</v>
      </c>
      <c r="Y224" s="6" t="s">
        <v>22</v>
      </c>
      <c r="Z224" s="12" t="s">
        <v>3561</v>
      </c>
      <c r="AA224" s="8"/>
      <c r="AB224" s="9" t="s">
        <v>854</v>
      </c>
      <c r="AC224" s="4" t="s">
        <v>3907</v>
      </c>
      <c r="AD224" s="9" t="s">
        <v>854</v>
      </c>
      <c r="AE224" s="4" t="s">
        <v>203</v>
      </c>
      <c r="AF224" s="8"/>
      <c r="AG224" s="9" t="s">
        <v>854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e">
        <v>#N/A</v>
      </c>
      <c r="AW224" s="43" t="e">
        <v>#N/A</v>
      </c>
      <c r="AX224" s="4" t="s">
        <v>855</v>
      </c>
      <c r="AY224" s="4"/>
      <c r="AZ224" s="8"/>
      <c r="BA224" s="8"/>
      <c r="BB224" s="12" t="s">
        <v>3008</v>
      </c>
      <c r="BC224" s="12"/>
      <c r="BD224" s="12"/>
      <c r="BE224" s="12"/>
      <c r="BF224" s="12"/>
      <c r="BG224" s="8"/>
      <c r="BH224" s="12" t="e">
        <v>#N/A</v>
      </c>
      <c r="BI224" s="4" t="s">
        <v>79</v>
      </c>
      <c r="BJ224" s="4" t="s">
        <v>22</v>
      </c>
      <c r="BK224" s="4" t="s">
        <v>22</v>
      </c>
      <c r="BL224" s="4" t="s">
        <v>22</v>
      </c>
      <c r="BM224" s="4" t="s">
        <v>1321</v>
      </c>
      <c r="BN224" s="4" t="s">
        <v>49</v>
      </c>
      <c r="BO224" s="4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</row>
    <row r="225" spans="1:124" ht="54" customHeight="1" x14ac:dyDescent="0.3">
      <c r="A225" s="15" t="s">
        <v>4283</v>
      </c>
      <c r="B225" s="3" t="s">
        <v>244</v>
      </c>
      <c r="C225" s="8"/>
      <c r="D225" s="8"/>
      <c r="E225" s="8"/>
      <c r="F225" s="8"/>
      <c r="G225" s="4" t="s">
        <v>20</v>
      </c>
      <c r="H225" s="12" t="s">
        <v>1028</v>
      </c>
      <c r="I225" s="12" t="s">
        <v>1033</v>
      </c>
      <c r="J225" s="12" t="s">
        <v>4115</v>
      </c>
      <c r="K225" s="4" t="s">
        <v>1386</v>
      </c>
      <c r="L225" s="4" t="s">
        <v>245</v>
      </c>
      <c r="M225" s="4" t="s">
        <v>1298</v>
      </c>
      <c r="N225" s="8"/>
      <c r="O225" s="11" t="s">
        <v>3191</v>
      </c>
      <c r="P225" s="14" t="s">
        <v>3192</v>
      </c>
      <c r="Q225" s="6" t="s">
        <v>1656</v>
      </c>
      <c r="R225" s="6" t="s">
        <v>3318</v>
      </c>
      <c r="S225" s="12" t="s">
        <v>3101</v>
      </c>
      <c r="T225" s="8"/>
      <c r="U225" s="12" t="s">
        <v>3355</v>
      </c>
      <c r="V225" s="6" t="s">
        <v>1750</v>
      </c>
      <c r="W225" s="8"/>
      <c r="X225" s="6" t="s">
        <v>1886</v>
      </c>
      <c r="Y225" s="21" t="s">
        <v>1887</v>
      </c>
      <c r="Z225" s="12" t="s">
        <v>3564</v>
      </c>
      <c r="AA225" s="8"/>
      <c r="AB225" s="9" t="s">
        <v>247</v>
      </c>
      <c r="AC225" s="4" t="s">
        <v>35</v>
      </c>
      <c r="AD225" s="9" t="s">
        <v>67</v>
      </c>
      <c r="AE225" s="4" t="s">
        <v>25</v>
      </c>
      <c r="AF225" s="8"/>
      <c r="AG225" s="9" t="s">
        <v>67</v>
      </c>
      <c r="AH225" s="4" t="s">
        <v>2792</v>
      </c>
      <c r="AI225" s="4" t="s">
        <v>2792</v>
      </c>
      <c r="AJ225" s="12"/>
      <c r="AK225" s="13" t="s">
        <v>2877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249</v>
      </c>
      <c r="AX225" s="4" t="s">
        <v>249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">
        <v>115</v>
      </c>
      <c r="BI225" s="4" t="s">
        <v>79</v>
      </c>
      <c r="BJ225" s="4" t="s">
        <v>47</v>
      </c>
      <c r="BK225" s="4" t="s">
        <v>22</v>
      </c>
      <c r="BL225" s="4" t="s">
        <v>48</v>
      </c>
      <c r="BM225" s="4" t="s">
        <v>2870</v>
      </c>
      <c r="BN225" s="4" t="s">
        <v>2800</v>
      </c>
      <c r="BO225" s="4"/>
      <c r="BP225" s="8"/>
      <c r="BQ225" s="5"/>
      <c r="BR225" s="4" t="s">
        <v>1243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</row>
    <row r="226" spans="1:124" ht="66.599999999999994" customHeight="1" x14ac:dyDescent="0.3">
      <c r="A226" s="15" t="s">
        <v>4284</v>
      </c>
      <c r="B226" s="3" t="s">
        <v>181</v>
      </c>
      <c r="C226" s="8"/>
      <c r="D226" s="8"/>
      <c r="E226" s="8"/>
      <c r="F226" s="8"/>
      <c r="G226" s="4" t="s">
        <v>54</v>
      </c>
      <c r="H226" s="12" t="s">
        <v>1056</v>
      </c>
      <c r="I226" s="12" t="s">
        <v>1034</v>
      </c>
      <c r="J226" s="12" t="s">
        <v>4115</v>
      </c>
      <c r="K226" s="4" t="s">
        <v>1339</v>
      </c>
      <c r="L226" s="4" t="s">
        <v>182</v>
      </c>
      <c r="M226" s="4" t="s">
        <v>1297</v>
      </c>
      <c r="N226" s="8"/>
      <c r="O226" s="6" t="s">
        <v>2709</v>
      </c>
      <c r="P226" s="7" t="s">
        <v>2019</v>
      </c>
      <c r="Q226" s="6" t="s">
        <v>1499</v>
      </c>
      <c r="R226" s="6" t="s">
        <v>3318</v>
      </c>
      <c r="S226" s="12" t="s">
        <v>3101</v>
      </c>
      <c r="T226" s="8"/>
      <c r="U226" s="12" t="s">
        <v>3367</v>
      </c>
      <c r="V226" s="6" t="s">
        <v>2710</v>
      </c>
      <c r="W226" s="8"/>
      <c r="X226" s="6" t="s">
        <v>2711</v>
      </c>
      <c r="Y226" s="21" t="s">
        <v>2712</v>
      </c>
      <c r="Z226" s="12" t="s">
        <v>3584</v>
      </c>
      <c r="AA226" s="8"/>
      <c r="AB226" s="9" t="s">
        <v>183</v>
      </c>
      <c r="AC226" s="12" t="s">
        <v>35</v>
      </c>
      <c r="AD226" s="9" t="s">
        <v>183</v>
      </c>
      <c r="AE226" s="4" t="s">
        <v>25</v>
      </c>
      <c r="AF226" s="8"/>
      <c r="AG226" s="9" t="s">
        <v>183</v>
      </c>
      <c r="AH226" s="4" t="s">
        <v>153</v>
      </c>
      <c r="AI226" s="4" t="s">
        <v>153</v>
      </c>
      <c r="AJ226" s="12"/>
      <c r="AK226" s="9" t="s">
        <v>184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37</v>
      </c>
      <c r="AV226" s="43" t="s">
        <v>4231</v>
      </c>
      <c r="AW226" s="43" t="s">
        <v>38</v>
      </c>
      <c r="AX226" s="4" t="s">
        <v>38</v>
      </c>
      <c r="AY226" s="4"/>
      <c r="AZ226" s="8"/>
      <c r="BA226" s="8"/>
      <c r="BB226" s="12" t="s">
        <v>2964</v>
      </c>
      <c r="BC226" s="12"/>
      <c r="BD226" s="4"/>
      <c r="BE226" s="4"/>
      <c r="BF226" s="4"/>
      <c r="BG226" s="8"/>
      <c r="BH226" s="12" t="s">
        <v>115</v>
      </c>
      <c r="BI226" s="4" t="s">
        <v>37</v>
      </c>
      <c r="BJ226" s="4" t="s">
        <v>115</v>
      </c>
      <c r="BK226" s="4" t="s">
        <v>2791</v>
      </c>
      <c r="BL226" s="4" t="s">
        <v>39</v>
      </c>
      <c r="BM226" s="4" t="s">
        <v>2870</v>
      </c>
      <c r="BN226" s="4" t="s">
        <v>2800</v>
      </c>
      <c r="BO226" s="4"/>
      <c r="BP226" s="8"/>
      <c r="BQ226" s="5"/>
      <c r="BR226" s="4" t="s">
        <v>34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</row>
    <row r="227" spans="1:124" ht="62.4" x14ac:dyDescent="0.3">
      <c r="A227" s="15" t="s">
        <v>4285</v>
      </c>
      <c r="B227" s="3" t="s">
        <v>845</v>
      </c>
      <c r="C227" s="8"/>
      <c r="D227" s="8"/>
      <c r="E227" s="8"/>
      <c r="F227" s="8"/>
      <c r="G227" s="4" t="s">
        <v>54</v>
      </c>
      <c r="H227" s="12" t="s">
        <v>1040</v>
      </c>
      <c r="I227" s="12" t="s">
        <v>1034</v>
      </c>
      <c r="J227" s="12" t="s">
        <v>4229</v>
      </c>
      <c r="K227" s="4" t="s">
        <v>1341</v>
      </c>
      <c r="L227" s="4" t="s">
        <v>846</v>
      </c>
      <c r="M227" s="4" t="s">
        <v>1297</v>
      </c>
      <c r="N227" s="8"/>
      <c r="O227" s="6" t="s">
        <v>2278</v>
      </c>
      <c r="P227" s="7" t="s">
        <v>2279</v>
      </c>
      <c r="Q227" s="6" t="s">
        <v>1517</v>
      </c>
      <c r="R227" s="6" t="s">
        <v>3318</v>
      </c>
      <c r="S227" s="12" t="s">
        <v>3101</v>
      </c>
      <c r="T227" s="8"/>
      <c r="U227" s="12" t="s">
        <v>3370</v>
      </c>
      <c r="V227" s="6" t="s">
        <v>2280</v>
      </c>
      <c r="W227" s="8"/>
      <c r="X227" s="6" t="s">
        <v>2281</v>
      </c>
      <c r="Y227" s="21" t="s">
        <v>2282</v>
      </c>
      <c r="Z227" s="12" t="s">
        <v>3587</v>
      </c>
      <c r="AA227" s="8"/>
      <c r="AB227" s="9" t="s">
        <v>350</v>
      </c>
      <c r="AC227" s="4" t="s">
        <v>35</v>
      </c>
      <c r="AD227" s="9" t="s">
        <v>847</v>
      </c>
      <c r="AE227" s="4" t="s">
        <v>104</v>
      </c>
      <c r="AF227" s="8"/>
      <c r="AG227" s="9" t="s">
        <v>847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">
        <v>79</v>
      </c>
      <c r="AW227" s="43" t="s">
        <v>323</v>
      </c>
      <c r="AX227" s="4" t="s">
        <v>323</v>
      </c>
      <c r="AY227" s="4"/>
      <c r="AZ227" s="8"/>
      <c r="BA227" s="8"/>
      <c r="BB227" s="12" t="s">
        <v>2964</v>
      </c>
      <c r="BC227" s="12" t="s">
        <v>3309</v>
      </c>
      <c r="BD227" s="12"/>
      <c r="BE227" s="12"/>
      <c r="BF227" s="12"/>
      <c r="BG227" s="8"/>
      <c r="BH227" s="12" t="s">
        <v>115</v>
      </c>
      <c r="BI227" s="4" t="s">
        <v>79</v>
      </c>
      <c r="BJ227" s="4" t="s">
        <v>115</v>
      </c>
      <c r="BK227" s="4" t="s">
        <v>2791</v>
      </c>
      <c r="BL227" s="4" t="s">
        <v>22</v>
      </c>
      <c r="BM227" s="4" t="s">
        <v>3833</v>
      </c>
      <c r="BN227" s="12" t="s">
        <v>79</v>
      </c>
      <c r="BO227" s="12"/>
      <c r="BP227" s="8"/>
      <c r="BQ227" s="5"/>
      <c r="BR227" s="4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</row>
    <row r="228" spans="1:124" ht="62.4" x14ac:dyDescent="0.3">
      <c r="A228" s="15" t="s">
        <v>4286</v>
      </c>
      <c r="B228" s="3" t="s">
        <v>796</v>
      </c>
      <c r="C228" s="8"/>
      <c r="D228" s="8"/>
      <c r="E228" s="8"/>
      <c r="F228" s="8"/>
      <c r="G228" s="4" t="s">
        <v>20</v>
      </c>
      <c r="H228" s="12" t="s">
        <v>1057</v>
      </c>
      <c r="I228" s="12" t="s">
        <v>1031</v>
      </c>
      <c r="J228" s="12" t="s">
        <v>4225</v>
      </c>
      <c r="K228" s="4" t="s">
        <v>1339</v>
      </c>
      <c r="L228" s="4" t="s">
        <v>797</v>
      </c>
      <c r="M228" s="4" t="s">
        <v>1297</v>
      </c>
      <c r="N228" s="8"/>
      <c r="O228" s="11" t="s">
        <v>1903</v>
      </c>
      <c r="P228" s="14" t="s">
        <v>1904</v>
      </c>
      <c r="Q228" s="6" t="s">
        <v>3188</v>
      </c>
      <c r="R228" s="6" t="s">
        <v>3318</v>
      </c>
      <c r="S228" s="12" t="s">
        <v>3101</v>
      </c>
      <c r="T228" s="8"/>
      <c r="U228" s="12" t="s">
        <v>3371</v>
      </c>
      <c r="V228" s="6" t="s">
        <v>1905</v>
      </c>
      <c r="W228" s="8"/>
      <c r="X228" s="6" t="s">
        <v>1906</v>
      </c>
      <c r="Y228" s="6" t="s">
        <v>1907</v>
      </c>
      <c r="Z228" s="12" t="s">
        <v>3588</v>
      </c>
      <c r="AA228" s="8"/>
      <c r="AB228" s="9" t="s">
        <v>232</v>
      </c>
      <c r="AC228" s="4" t="s">
        <v>35</v>
      </c>
      <c r="AD228" s="9" t="s">
        <v>757</v>
      </c>
      <c r="AE228" s="4" t="s">
        <v>104</v>
      </c>
      <c r="AF228" s="8"/>
      <c r="AG228" s="9" t="s">
        <v>757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">
        <v>79</v>
      </c>
      <c r="AW228" s="43" t="s">
        <v>323</v>
      </c>
      <c r="AX228" s="4" t="s">
        <v>323</v>
      </c>
      <c r="AY228" s="4"/>
      <c r="AZ228" s="8"/>
      <c r="BA228" s="8"/>
      <c r="BB228" s="12"/>
      <c r="BC228" s="15" t="s">
        <v>3909</v>
      </c>
      <c r="BD228" s="12"/>
      <c r="BE228" s="12"/>
      <c r="BF228" s="12"/>
      <c r="BG228" s="8"/>
      <c r="BH228" s="12" t="s">
        <v>115</v>
      </c>
      <c r="BI228" s="4" t="s">
        <v>79</v>
      </c>
      <c r="BJ228" s="4" t="s">
        <v>115</v>
      </c>
      <c r="BK228" s="4" t="s">
        <v>22</v>
      </c>
      <c r="BL228" s="4" t="s">
        <v>22</v>
      </c>
      <c r="BM228" s="4" t="s">
        <v>3833</v>
      </c>
      <c r="BN228" s="4" t="s">
        <v>79</v>
      </c>
      <c r="BO228" s="4"/>
      <c r="BP228" s="8"/>
      <c r="BQ228" s="5"/>
      <c r="BR228" s="4" t="s">
        <v>34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</row>
    <row r="229" spans="1:124" ht="62.4" x14ac:dyDescent="0.3">
      <c r="A229" s="15" t="s">
        <v>4287</v>
      </c>
      <c r="B229" s="3" t="s">
        <v>1004</v>
      </c>
      <c r="C229" s="8"/>
      <c r="D229" s="8"/>
      <c r="E229" s="8"/>
      <c r="F229" s="8"/>
      <c r="G229" s="4" t="s">
        <v>20</v>
      </c>
      <c r="H229" s="12" t="s">
        <v>1053</v>
      </c>
      <c r="I229" s="12" t="s">
        <v>1036</v>
      </c>
      <c r="J229" s="12" t="s">
        <v>4237</v>
      </c>
      <c r="K229" s="4" t="s">
        <v>1422</v>
      </c>
      <c r="L229" s="4" t="s">
        <v>1005</v>
      </c>
      <c r="M229" s="4" t="s">
        <v>1300</v>
      </c>
      <c r="N229" s="8"/>
      <c r="O229" s="6" t="s">
        <v>2396</v>
      </c>
      <c r="P229" s="7" t="s">
        <v>2397</v>
      </c>
      <c r="Q229" s="6" t="s">
        <v>1499</v>
      </c>
      <c r="R229" s="6" t="s">
        <v>3318</v>
      </c>
      <c r="S229" s="12" t="s">
        <v>3101</v>
      </c>
      <c r="T229" s="8"/>
      <c r="U229" s="12" t="s">
        <v>3349</v>
      </c>
      <c r="V229" s="6" t="s">
        <v>2398</v>
      </c>
      <c r="W229" s="8"/>
      <c r="X229" s="6" t="s">
        <v>2399</v>
      </c>
      <c r="Y229" s="6" t="s">
        <v>2400</v>
      </c>
      <c r="Z229" s="12" t="s">
        <v>3604</v>
      </c>
      <c r="AA229" s="8"/>
      <c r="AB229" s="9" t="s">
        <v>367</v>
      </c>
      <c r="AC229" s="4" t="s">
        <v>35</v>
      </c>
      <c r="AD229" s="9" t="s">
        <v>572</v>
      </c>
      <c r="AE229" s="4" t="s">
        <v>104</v>
      </c>
      <c r="AF229" s="8"/>
      <c r="AG229" s="9" t="s">
        <v>572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s">
        <v>79</v>
      </c>
      <c r="AW229" s="43" t="s">
        <v>976</v>
      </c>
      <c r="AX229" s="4" t="s">
        <v>976</v>
      </c>
      <c r="AY229" s="4"/>
      <c r="AZ229" s="8"/>
      <c r="BA229" s="8"/>
      <c r="BB229" s="12" t="s">
        <v>2964</v>
      </c>
      <c r="BC229" s="12"/>
      <c r="BD229" s="12"/>
      <c r="BE229" s="12"/>
      <c r="BF229" s="12"/>
      <c r="BG229" s="8"/>
      <c r="BH229" s="12" t="s">
        <v>115</v>
      </c>
      <c r="BI229" s="4" t="s">
        <v>79</v>
      </c>
      <c r="BJ229" s="4" t="s">
        <v>115</v>
      </c>
      <c r="BK229" s="4" t="s">
        <v>2791</v>
      </c>
      <c r="BL229" s="4" t="s">
        <v>22</v>
      </c>
      <c r="BM229" s="4" t="s">
        <v>3833</v>
      </c>
      <c r="BN229" s="4" t="s">
        <v>79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</row>
    <row r="230" spans="1:124" ht="62.4" x14ac:dyDescent="0.3">
      <c r="A230" s="15" t="s">
        <v>4288</v>
      </c>
      <c r="B230" s="3" t="s">
        <v>998</v>
      </c>
      <c r="C230" s="8"/>
      <c r="D230" s="8"/>
      <c r="E230" s="8"/>
      <c r="F230" s="8"/>
      <c r="G230" s="4" t="s">
        <v>20</v>
      </c>
      <c r="H230" s="12" t="s">
        <v>1053</v>
      </c>
      <c r="I230" s="12" t="s">
        <v>1037</v>
      </c>
      <c r="J230" s="12" t="s">
        <v>4237</v>
      </c>
      <c r="K230" s="4" t="s">
        <v>1425</v>
      </c>
      <c r="L230" s="4" t="s">
        <v>999</v>
      </c>
      <c r="M230" s="4" t="s">
        <v>1300</v>
      </c>
      <c r="N230" s="8"/>
      <c r="O230" s="6" t="s">
        <v>2386</v>
      </c>
      <c r="P230" s="7" t="s">
        <v>2387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2388</v>
      </c>
      <c r="W230" s="8"/>
      <c r="X230" s="6" t="s">
        <v>2389</v>
      </c>
      <c r="Y230" s="6" t="s">
        <v>2390</v>
      </c>
      <c r="Z230" s="12" t="s">
        <v>3610</v>
      </c>
      <c r="AA230" s="8"/>
      <c r="AB230" s="9" t="s">
        <v>1000</v>
      </c>
      <c r="AC230" s="4" t="s">
        <v>3907</v>
      </c>
      <c r="AD230" s="9" t="s">
        <v>1000</v>
      </c>
      <c r="AE230" s="4" t="s">
        <v>203</v>
      </c>
      <c r="AF230" s="8"/>
      <c r="AG230" s="9" t="s">
        <v>1000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79</v>
      </c>
      <c r="AV230" s="43" t="e">
        <v>#N/A</v>
      </c>
      <c r="AW230" s="43" t="e"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v>#N/A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12" t="s">
        <v>79</v>
      </c>
      <c r="BO230" s="12"/>
      <c r="BP230" s="8"/>
      <c r="BQ230" s="5"/>
      <c r="BR230" s="12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</row>
    <row r="231" spans="1:124" ht="62.4" x14ac:dyDescent="0.3">
      <c r="A231" s="15" t="s">
        <v>4289</v>
      </c>
      <c r="B231" s="3" t="s">
        <v>961</v>
      </c>
      <c r="C231" s="8"/>
      <c r="D231" s="8"/>
      <c r="E231" s="8"/>
      <c r="F231" s="8"/>
      <c r="G231" s="4" t="s">
        <v>20</v>
      </c>
      <c r="H231" s="12" t="s">
        <v>1043</v>
      </c>
      <c r="I231" s="12" t="s">
        <v>1034</v>
      </c>
      <c r="J231" s="12" t="s">
        <v>4238</v>
      </c>
      <c r="K231" s="4" t="s">
        <v>1418</v>
      </c>
      <c r="L231" s="4" t="s">
        <v>962</v>
      </c>
      <c r="M231" s="4" t="s">
        <v>1307</v>
      </c>
      <c r="N231" s="8"/>
      <c r="O231" s="6" t="s">
        <v>1606</v>
      </c>
      <c r="P231" s="7" t="s">
        <v>1607</v>
      </c>
      <c r="Q231" s="6" t="s">
        <v>1499</v>
      </c>
      <c r="R231" s="6" t="s">
        <v>3318</v>
      </c>
      <c r="S231" s="12" t="e">
        <v>#N/A</v>
      </c>
      <c r="T231" s="8"/>
      <c r="U231" s="12" t="e">
        <v>#N/A</v>
      </c>
      <c r="V231" s="6" t="s">
        <v>1608</v>
      </c>
      <c r="W231" s="8"/>
      <c r="X231" s="11" t="s">
        <v>1609</v>
      </c>
      <c r="Y231" s="6" t="s">
        <v>22</v>
      </c>
      <c r="Z231" s="12" t="s">
        <v>3780</v>
      </c>
      <c r="AA231" s="8"/>
      <c r="AB231" s="9" t="s">
        <v>963</v>
      </c>
      <c r="AC231" s="4" t="s">
        <v>3907</v>
      </c>
      <c r="AD231" s="9" t="s">
        <v>963</v>
      </c>
      <c r="AE231" s="4" t="s">
        <v>203</v>
      </c>
      <c r="AF231" s="8"/>
      <c r="AG231" s="9" t="s">
        <v>860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4" t="s">
        <v>22</v>
      </c>
      <c r="AQ231" s="4"/>
      <c r="AR231" s="8"/>
      <c r="AS231" s="4" t="s">
        <v>28</v>
      </c>
      <c r="AT231" s="4" t="s">
        <v>29</v>
      </c>
      <c r="AU231" s="4" t="s">
        <v>37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/>
      <c r="BC231" s="12"/>
      <c r="BD231" s="12"/>
      <c r="BE231" s="12"/>
      <c r="BF231" s="12"/>
      <c r="BG231" s="8"/>
      <c r="BH231" s="12" t="e">
        <v>#N/A</v>
      </c>
      <c r="BI231" s="4" t="s">
        <v>37</v>
      </c>
      <c r="BJ231" s="4" t="s">
        <v>22</v>
      </c>
      <c r="BK231" s="4" t="s">
        <v>22</v>
      </c>
      <c r="BL231" s="4" t="s">
        <v>22</v>
      </c>
      <c r="BM231" s="4" t="s">
        <v>3931</v>
      </c>
      <c r="BN231" s="4" t="s">
        <v>37</v>
      </c>
      <c r="BO231" s="4"/>
      <c r="BP231" s="8"/>
      <c r="BQ231" s="5"/>
      <c r="BR231" s="4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</row>
    <row r="232" spans="1:124" ht="62.4" x14ac:dyDescent="0.3">
      <c r="A232" s="15" t="s">
        <v>4290</v>
      </c>
      <c r="B232" s="3" t="s">
        <v>230</v>
      </c>
      <c r="C232" s="8"/>
      <c r="D232" s="8"/>
      <c r="E232" s="8"/>
      <c r="F232" s="8"/>
      <c r="G232" s="4" t="s">
        <v>20</v>
      </c>
      <c r="H232" s="12" t="s">
        <v>1049</v>
      </c>
      <c r="I232" s="12" t="s">
        <v>1030</v>
      </c>
      <c r="J232" s="12" t="s">
        <v>4116</v>
      </c>
      <c r="K232" s="4" t="s">
        <v>1405</v>
      </c>
      <c r="L232" s="4" t="s">
        <v>231</v>
      </c>
      <c r="M232" s="4" t="s">
        <v>1302</v>
      </c>
      <c r="N232" s="8"/>
      <c r="O232" s="6" t="s">
        <v>2328</v>
      </c>
      <c r="P232" s="7" t="s">
        <v>2195</v>
      </c>
      <c r="Q232" s="6" t="s">
        <v>2329</v>
      </c>
      <c r="R232" s="6" t="s">
        <v>3318</v>
      </c>
      <c r="S232" s="12" t="s">
        <v>3101</v>
      </c>
      <c r="T232" s="8"/>
      <c r="U232" s="12" t="s">
        <v>3510</v>
      </c>
      <c r="V232" s="6" t="s">
        <v>2330</v>
      </c>
      <c r="W232" s="8"/>
      <c r="X232" s="6" t="s">
        <v>2331</v>
      </c>
      <c r="Y232" s="6" t="s">
        <v>2332</v>
      </c>
      <c r="Z232" s="12" t="s">
        <v>3788</v>
      </c>
      <c r="AA232" s="8"/>
      <c r="AB232" s="9" t="s">
        <v>232</v>
      </c>
      <c r="AC232" s="4" t="s">
        <v>35</v>
      </c>
      <c r="AD232" s="9" t="s">
        <v>233</v>
      </c>
      <c r="AE232" s="4" t="s">
        <v>104</v>
      </c>
      <c r="AF232" s="8"/>
      <c r="AG232" s="9" t="s">
        <v>233</v>
      </c>
      <c r="AH232" s="4" t="s">
        <v>97</v>
      </c>
      <c r="AI232" s="4" t="s">
        <v>3844</v>
      </c>
      <c r="AJ232" s="12">
        <v>0.35</v>
      </c>
      <c r="AK232" s="9" t="s">
        <v>234</v>
      </c>
      <c r="AL232" s="12"/>
      <c r="AM232" s="8"/>
      <c r="AN232" s="8"/>
      <c r="AO232" s="8"/>
      <c r="AP232" s="9" t="s">
        <v>235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">
        <v>4231</v>
      </c>
      <c r="AW232" s="43" t="s">
        <v>38</v>
      </c>
      <c r="AX232" s="10" t="s">
        <v>3895</v>
      </c>
      <c r="AY232" s="4"/>
      <c r="AZ232" s="8"/>
      <c r="BA232" s="8"/>
      <c r="BB232" s="4" t="s">
        <v>22</v>
      </c>
      <c r="BC232" s="4" t="s">
        <v>3893</v>
      </c>
      <c r="BD232" s="4"/>
      <c r="BE232" s="4"/>
      <c r="BF232" s="4"/>
      <c r="BG232" s="8"/>
      <c r="BH232" s="12" t="s">
        <v>47</v>
      </c>
      <c r="BI232" s="10" t="s">
        <v>3894</v>
      </c>
      <c r="BJ232" s="4" t="s">
        <v>47</v>
      </c>
      <c r="BK232" s="4" t="s">
        <v>22</v>
      </c>
      <c r="BL232" s="4" t="s">
        <v>22</v>
      </c>
      <c r="BM232" s="4" t="s">
        <v>1321</v>
      </c>
      <c r="BN232" s="10" t="s">
        <v>1308</v>
      </c>
      <c r="BO232" s="10"/>
      <c r="BP232" s="8"/>
      <c r="BQ232" s="5"/>
      <c r="BR232" s="4" t="s">
        <v>34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</row>
    <row r="233" spans="1:124" ht="62.4" customHeight="1" x14ac:dyDescent="0.3">
      <c r="A233" s="15" t="s">
        <v>4291</v>
      </c>
      <c r="B233" s="3" t="s">
        <v>53</v>
      </c>
      <c r="C233" s="8"/>
      <c r="D233" s="8"/>
      <c r="E233" s="8"/>
      <c r="F233" s="8"/>
      <c r="G233" s="4" t="s">
        <v>54</v>
      </c>
      <c r="H233" s="12" t="s">
        <v>1053</v>
      </c>
      <c r="I233" s="12" t="s">
        <v>1028</v>
      </c>
      <c r="J233" s="12" t="s">
        <v>4114</v>
      </c>
      <c r="K233" s="4" t="s">
        <v>3803</v>
      </c>
      <c r="L233" s="4" t="s">
        <v>55</v>
      </c>
      <c r="M233" s="4" t="s">
        <v>36</v>
      </c>
      <c r="N233" s="8"/>
      <c r="O233" s="6" t="s">
        <v>1593</v>
      </c>
      <c r="P233" s="7" t="s">
        <v>1594</v>
      </c>
      <c r="Q233" s="6" t="s">
        <v>1517</v>
      </c>
      <c r="R233" s="6" t="s">
        <v>3318</v>
      </c>
      <c r="S233" s="12" t="s">
        <v>3101</v>
      </c>
      <c r="T233" s="8"/>
      <c r="U233" s="12" t="s">
        <v>3325</v>
      </c>
      <c r="V233" s="6" t="s">
        <v>1595</v>
      </c>
      <c r="W233" s="8"/>
      <c r="X233" s="6" t="s">
        <v>1596</v>
      </c>
      <c r="Y233" s="21" t="s">
        <v>1597</v>
      </c>
      <c r="Z233" s="12" t="s">
        <v>3517</v>
      </c>
      <c r="AA233" s="8"/>
      <c r="AB233" s="9" t="s">
        <v>57</v>
      </c>
      <c r="AC233" s="4" t="s">
        <v>35</v>
      </c>
      <c r="AD233" s="9" t="s">
        <v>57</v>
      </c>
      <c r="AE233" s="4" t="s">
        <v>25</v>
      </c>
      <c r="AF233" s="8"/>
      <c r="AG233" s="9" t="s">
        <v>57</v>
      </c>
      <c r="AH233" s="4" t="s">
        <v>36</v>
      </c>
      <c r="AI233" s="4" t="s">
        <v>36</v>
      </c>
      <c r="AJ233" s="12"/>
      <c r="AK233" s="9" t="s">
        <v>58</v>
      </c>
      <c r="AL233" s="12"/>
      <c r="AM233" s="8"/>
      <c r="AN233" s="8"/>
      <c r="AO233" s="8"/>
      <c r="AP233" s="9" t="s">
        <v>59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">
        <v>4231</v>
      </c>
      <c r="AW233" s="43" t="s">
        <v>4239</v>
      </c>
      <c r="AX233" s="4" t="s">
        <v>38</v>
      </c>
      <c r="AY233" s="4"/>
      <c r="AZ233" s="8"/>
      <c r="BA233" s="8"/>
      <c r="BB233" s="10" t="s">
        <v>4466</v>
      </c>
      <c r="BC233" s="10" t="s">
        <v>3909</v>
      </c>
      <c r="BD233" s="4" t="s">
        <v>1325</v>
      </c>
      <c r="BE233" s="4"/>
      <c r="BF233" s="4"/>
      <c r="BG233" s="8"/>
      <c r="BH233" s="12" t="s">
        <v>47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5"/>
      <c r="BR233" s="4" t="s">
        <v>34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</row>
    <row r="234" spans="1:124" ht="69.599999999999994" customHeight="1" x14ac:dyDescent="0.3">
      <c r="A234" s="15" t="s">
        <v>4292</v>
      </c>
      <c r="B234" s="3" t="s">
        <v>250</v>
      </c>
      <c r="C234" s="8"/>
      <c r="D234" s="8"/>
      <c r="E234" s="8"/>
      <c r="F234" s="8"/>
      <c r="G234" s="4" t="s">
        <v>54</v>
      </c>
      <c r="H234" s="12" t="s">
        <v>1057</v>
      </c>
      <c r="I234" s="12" t="s">
        <v>1037</v>
      </c>
      <c r="J234" s="12" t="s">
        <v>4115</v>
      </c>
      <c r="K234" s="4" t="s">
        <v>3804</v>
      </c>
      <c r="L234" s="4" t="s">
        <v>251</v>
      </c>
      <c r="M234" s="4" t="s">
        <v>1305</v>
      </c>
      <c r="N234" s="8"/>
      <c r="O234" s="11" t="s">
        <v>3204</v>
      </c>
      <c r="P234" s="14" t="s">
        <v>3192</v>
      </c>
      <c r="Q234" s="6" t="s">
        <v>3202</v>
      </c>
      <c r="R234" s="6" t="s">
        <v>3318</v>
      </c>
      <c r="S234" s="12" t="s">
        <v>3101</v>
      </c>
      <c r="T234" s="8"/>
      <c r="U234" s="12" t="s">
        <v>3327</v>
      </c>
      <c r="V234" s="6" t="s">
        <v>2168</v>
      </c>
      <c r="W234" s="8"/>
      <c r="X234" s="6" t="s">
        <v>2169</v>
      </c>
      <c r="Y234" s="21" t="s">
        <v>2170</v>
      </c>
      <c r="Z234" s="12" t="s">
        <v>3520</v>
      </c>
      <c r="AA234" s="8"/>
      <c r="AB234" s="9" t="s">
        <v>252</v>
      </c>
      <c r="AC234" s="4" t="s">
        <v>35</v>
      </c>
      <c r="AD234" s="9" t="s">
        <v>252</v>
      </c>
      <c r="AE234" s="4" t="s">
        <v>25</v>
      </c>
      <c r="AF234" s="8"/>
      <c r="AG234" s="9" t="s">
        <v>252</v>
      </c>
      <c r="AH234" s="10" t="s">
        <v>153</v>
      </c>
      <c r="AI234" s="10" t="s">
        <v>153</v>
      </c>
      <c r="AJ234" s="12"/>
      <c r="AK234" s="9" t="s">
        <v>124</v>
      </c>
      <c r="AL234" s="12"/>
      <c r="AM234" s="8"/>
      <c r="AN234" s="8"/>
      <c r="AO234" s="8"/>
      <c r="AP234" s="9" t="s">
        <v>253</v>
      </c>
      <c r="AQ234" s="9" t="s">
        <v>1245</v>
      </c>
      <c r="AR234" s="8"/>
      <c r="AS234" s="4" t="s">
        <v>28</v>
      </c>
      <c r="AT234" s="4" t="s">
        <v>29</v>
      </c>
      <c r="AU234" s="4" t="s">
        <v>37</v>
      </c>
      <c r="AV234" s="43" t="s">
        <v>4231</v>
      </c>
      <c r="AW234" s="43" t="s">
        <v>38</v>
      </c>
      <c r="AX234" s="4" t="s">
        <v>38</v>
      </c>
      <c r="AY234" s="4"/>
      <c r="AZ234" s="8"/>
      <c r="BA234" s="8"/>
      <c r="BB234" s="10" t="s">
        <v>2998</v>
      </c>
      <c r="BC234" s="10"/>
      <c r="BD234" s="4"/>
      <c r="BE234" s="4"/>
      <c r="BF234" s="4"/>
      <c r="BG234" s="8"/>
      <c r="BH234" s="12" t="s">
        <v>47</v>
      </c>
      <c r="BI234" s="4" t="s">
        <v>37</v>
      </c>
      <c r="BJ234" s="4" t="s">
        <v>47</v>
      </c>
      <c r="BK234" s="4" t="s">
        <v>2791</v>
      </c>
      <c r="BL234" s="4" t="s">
        <v>39</v>
      </c>
      <c r="BM234" s="4" t="s">
        <v>1455</v>
      </c>
      <c r="BN234" s="4" t="s">
        <v>1455</v>
      </c>
      <c r="BO234" s="4"/>
      <c r="BP234" s="8"/>
      <c r="BQ234" s="5"/>
      <c r="BR234" s="4" t="s">
        <v>34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</row>
    <row r="235" spans="1:124" ht="46.8" x14ac:dyDescent="0.3">
      <c r="A235" s="15" t="s">
        <v>4293</v>
      </c>
      <c r="B235" s="3" t="s">
        <v>888</v>
      </c>
      <c r="C235" s="8"/>
      <c r="D235" s="8"/>
      <c r="E235" s="8"/>
      <c r="F235" s="8"/>
      <c r="G235" s="4" t="s">
        <v>20</v>
      </c>
      <c r="H235" s="12" t="s">
        <v>1049</v>
      </c>
      <c r="I235" s="12" t="s">
        <v>1032</v>
      </c>
      <c r="J235" s="12" t="s">
        <v>4240</v>
      </c>
      <c r="K235" s="4" t="s">
        <v>1396</v>
      </c>
      <c r="L235" s="4" t="s">
        <v>889</v>
      </c>
      <c r="M235" s="4" t="s">
        <v>1305</v>
      </c>
      <c r="N235" s="8"/>
      <c r="O235" s="6" t="s">
        <v>1814</v>
      </c>
      <c r="P235" s="7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">
        <v>22</v>
      </c>
      <c r="AW235" s="43" t="s">
        <v>4241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">
        <v>22</v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5"/>
      <c r="BR235" s="12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</row>
    <row r="236" spans="1:124" ht="78" x14ac:dyDescent="0.3">
      <c r="A236" s="15" t="s">
        <v>4294</v>
      </c>
      <c r="B236" s="3" t="s">
        <v>812</v>
      </c>
      <c r="C236" s="8"/>
      <c r="D236" s="8"/>
      <c r="E236" s="8"/>
      <c r="F236" s="8"/>
      <c r="G236" s="4" t="s">
        <v>54</v>
      </c>
      <c r="H236" s="12" t="s">
        <v>1039</v>
      </c>
      <c r="I236" s="12" t="s">
        <v>1033</v>
      </c>
      <c r="J236" s="12" t="s">
        <v>4242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">
        <v>79</v>
      </c>
      <c r="AW236" s="43" t="s">
        <v>241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">
        <v>115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5"/>
      <c r="BR236" s="4" t="s">
        <v>1243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</row>
    <row r="237" spans="1:124" ht="62.4" x14ac:dyDescent="0.3">
      <c r="A237" s="15" t="s">
        <v>4295</v>
      </c>
      <c r="B237" s="3" t="s">
        <v>938</v>
      </c>
      <c r="C237" s="8"/>
      <c r="D237" s="8"/>
      <c r="E237" s="8"/>
      <c r="F237" s="8"/>
      <c r="G237" s="4" t="s">
        <v>54</v>
      </c>
      <c r="H237" s="12" t="s">
        <v>1048</v>
      </c>
      <c r="I237" s="12" t="s">
        <v>1032</v>
      </c>
      <c r="J237" s="12" t="s">
        <v>4233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644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</row>
    <row r="238" spans="1:124" ht="78" x14ac:dyDescent="0.3">
      <c r="A238" s="15" t="s">
        <v>4296</v>
      </c>
      <c r="B238" s="3" t="s">
        <v>790</v>
      </c>
      <c r="C238" s="8"/>
      <c r="D238" s="8"/>
      <c r="E238" s="8"/>
      <c r="F238" s="8"/>
      <c r="G238" s="4" t="s">
        <v>54</v>
      </c>
      <c r="H238" s="12" t="s">
        <v>1040</v>
      </c>
      <c r="I238" s="12" t="s">
        <v>1029</v>
      </c>
      <c r="J238" s="12" t="s">
        <v>4234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110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5"/>
      <c r="BR238" s="4" t="s">
        <v>1243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</row>
    <row r="239" spans="1:124" ht="62.4" x14ac:dyDescent="0.3">
      <c r="A239" s="15" t="s">
        <v>4297</v>
      </c>
      <c r="B239" s="3" t="s">
        <v>822</v>
      </c>
      <c r="C239" s="8"/>
      <c r="D239" s="8"/>
      <c r="E239" s="8"/>
      <c r="F239" s="8"/>
      <c r="G239" s="4" t="s">
        <v>20</v>
      </c>
      <c r="H239" s="12" t="s">
        <v>1050</v>
      </c>
      <c r="I239" s="12" t="s">
        <v>1037</v>
      </c>
      <c r="J239" s="12" t="s">
        <v>4117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4243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">
        <v>47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5"/>
      <c r="BR239" s="4" t="s">
        <v>1243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</row>
    <row r="240" spans="1:124" ht="78" x14ac:dyDescent="0.3">
      <c r="A240" s="15" t="s">
        <v>4298</v>
      </c>
      <c r="B240" s="3" t="s">
        <v>951</v>
      </c>
      <c r="C240" s="8"/>
      <c r="D240" s="8"/>
      <c r="E240" s="8"/>
      <c r="F240" s="8"/>
      <c r="G240" s="4" t="s">
        <v>54</v>
      </c>
      <c r="H240" s="12" t="s">
        <v>1049</v>
      </c>
      <c r="I240" s="12" t="s">
        <v>1035</v>
      </c>
      <c r="J240" s="12" t="s">
        <v>4229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">
        <v>79</v>
      </c>
      <c r="AW240" s="43" t="s">
        <v>241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">
        <v>115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5"/>
      <c r="BR240" s="4" t="s">
        <v>1243</v>
      </c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</row>
    <row r="241" spans="1:124" ht="46.8" x14ac:dyDescent="0.3">
      <c r="A241" s="15" t="s">
        <v>4299</v>
      </c>
      <c r="B241" s="3" t="s">
        <v>858</v>
      </c>
      <c r="C241" s="8"/>
      <c r="D241" s="8"/>
      <c r="E241" s="8"/>
      <c r="F241" s="8"/>
      <c r="G241" s="4" t="s">
        <v>20</v>
      </c>
      <c r="H241" s="12" t="s">
        <v>1057</v>
      </c>
      <c r="I241" s="12" t="s">
        <v>1039</v>
      </c>
      <c r="J241" s="12" t="s">
        <v>4244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">
        <v>47</v>
      </c>
      <c r="AW241" s="43" t="s">
        <v>4245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">
        <v>22</v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5"/>
      <c r="BR241" s="12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</row>
    <row r="242" spans="1:124" ht="78" x14ac:dyDescent="0.3">
      <c r="A242" s="15" t="s">
        <v>4300</v>
      </c>
      <c r="B242" s="3" t="s">
        <v>985</v>
      </c>
      <c r="C242" s="8"/>
      <c r="D242" s="8"/>
      <c r="E242" s="8"/>
      <c r="F242" s="8"/>
      <c r="G242" s="4" t="s">
        <v>54</v>
      </c>
      <c r="H242" s="12" t="s">
        <v>1029</v>
      </c>
      <c r="I242" s="12" t="s">
        <v>1036</v>
      </c>
      <c r="J242" s="12" t="s">
        <v>4224</v>
      </c>
      <c r="K242" s="4" t="s">
        <v>3335</v>
      </c>
      <c r="L242" s="4" t="s">
        <v>986</v>
      </c>
      <c r="M242" s="4" t="s">
        <v>1305</v>
      </c>
      <c r="N242" s="8"/>
      <c r="O242" s="11" t="s">
        <v>1916</v>
      </c>
      <c r="P242" s="14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">
        <v>79</v>
      </c>
      <c r="AW242" s="43" t="s">
        <v>241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">
        <v>115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5"/>
      <c r="BR242" s="4" t="s">
        <v>1243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</row>
    <row r="243" spans="1:124" ht="62.4" x14ac:dyDescent="0.3">
      <c r="A243" s="15" t="s">
        <v>4301</v>
      </c>
      <c r="B243" s="16" t="s">
        <v>1333</v>
      </c>
      <c r="C243" s="8"/>
      <c r="D243" s="8"/>
      <c r="E243" s="8"/>
      <c r="F243" s="8"/>
      <c r="G243" s="12" t="s">
        <v>54</v>
      </c>
      <c r="H243" s="12" t="s">
        <v>1043</v>
      </c>
      <c r="I243" s="12" t="s">
        <v>1032</v>
      </c>
      <c r="J243" s="12" t="s">
        <v>4234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">
        <v>154</v>
      </c>
      <c r="AW243" s="43" t="s">
        <v>4246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">
        <v>22</v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5"/>
      <c r="BR243" s="4" t="s">
        <v>1243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</row>
    <row r="244" spans="1:124" ht="46.8" x14ac:dyDescent="0.3">
      <c r="A244" s="15" t="s">
        <v>4302</v>
      </c>
      <c r="B244" s="3" t="s">
        <v>920</v>
      </c>
      <c r="C244" s="8"/>
      <c r="D244" s="8"/>
      <c r="E244" s="8"/>
      <c r="F244" s="8"/>
      <c r="G244" s="4" t="s">
        <v>54</v>
      </c>
      <c r="H244" s="12" t="s">
        <v>1047</v>
      </c>
      <c r="I244" s="12" t="s">
        <v>1029</v>
      </c>
      <c r="J244" s="12" t="s">
        <v>4113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">
        <v>4247</v>
      </c>
      <c r="AW244" s="43" t="s">
        <v>1453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">
        <v>115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5"/>
      <c r="BR244" s="4" t="s">
        <v>1243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</row>
    <row r="245" spans="1:124" ht="62.4" x14ac:dyDescent="0.3">
      <c r="A245" s="15" t="s">
        <v>4303</v>
      </c>
      <c r="B245" s="3" t="s">
        <v>842</v>
      </c>
      <c r="C245" s="8"/>
      <c r="D245" s="8"/>
      <c r="E245" s="8"/>
      <c r="F245" s="8"/>
      <c r="G245" s="4" t="s">
        <v>54</v>
      </c>
      <c r="H245" s="12" t="s">
        <v>1046</v>
      </c>
      <c r="I245" s="12" t="s">
        <v>1034</v>
      </c>
      <c r="J245" s="12" t="s">
        <v>4230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">
        <v>79</v>
      </c>
      <c r="AW245" s="43" t="s">
        <v>110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">
        <v>115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5"/>
      <c r="BR245" s="4" t="s">
        <v>34</v>
      </c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</row>
    <row r="246" spans="1:124" ht="64.2" customHeight="1" x14ac:dyDescent="0.3">
      <c r="A246" s="15" t="s">
        <v>4304</v>
      </c>
      <c r="B246" s="3" t="s">
        <v>940</v>
      </c>
      <c r="C246" s="8"/>
      <c r="D246" s="8"/>
      <c r="E246" s="8"/>
      <c r="F246" s="8"/>
      <c r="G246" s="4" t="s">
        <v>54</v>
      </c>
      <c r="H246" s="12" t="s">
        <v>1048</v>
      </c>
      <c r="I246" s="12" t="s">
        <v>1032</v>
      </c>
      <c r="J246" s="12" t="s">
        <v>4248</v>
      </c>
      <c r="K246" s="4" t="s">
        <v>1437</v>
      </c>
      <c r="L246" s="4" t="s">
        <v>941</v>
      </c>
      <c r="M246" s="4" t="s">
        <v>1305</v>
      </c>
      <c r="N246" s="8"/>
      <c r="O246" s="6" t="s">
        <v>2607</v>
      </c>
      <c r="P246" s="14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5"/>
      <c r="BR246" s="15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</row>
    <row r="247" spans="1:124" ht="67.2" customHeight="1" x14ac:dyDescent="0.3">
      <c r="A247" s="15" t="s">
        <v>4305</v>
      </c>
      <c r="B247" s="3" t="s">
        <v>879</v>
      </c>
      <c r="C247" s="8"/>
      <c r="D247" s="8"/>
      <c r="E247" s="8"/>
      <c r="F247" s="8"/>
      <c r="G247" s="4" t="s">
        <v>20</v>
      </c>
      <c r="H247" s="12" t="s">
        <v>1028</v>
      </c>
      <c r="I247" s="12" t="s">
        <v>1028</v>
      </c>
      <c r="J247" s="12" t="s">
        <v>4116</v>
      </c>
      <c r="K247" s="4" t="s">
        <v>1418</v>
      </c>
      <c r="L247" s="4" t="s">
        <v>322</v>
      </c>
      <c r="M247" s="4" t="s">
        <v>1305</v>
      </c>
      <c r="N247" s="8"/>
      <c r="O247" s="11" t="s">
        <v>3297</v>
      </c>
      <c r="P247" s="14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v>#N/A</v>
      </c>
      <c r="AW247" s="43" t="e"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</row>
    <row r="248" spans="1:124" ht="62.4" x14ac:dyDescent="0.3">
      <c r="A248" s="15" t="s">
        <v>4306</v>
      </c>
      <c r="B248" s="3" t="s">
        <v>876</v>
      </c>
      <c r="C248" s="8"/>
      <c r="D248" s="8"/>
      <c r="E248" s="8"/>
      <c r="F248" s="8"/>
      <c r="G248" s="4" t="s">
        <v>20</v>
      </c>
      <c r="H248" s="12" t="s">
        <v>1055</v>
      </c>
      <c r="I248" s="12" t="s">
        <v>1028</v>
      </c>
      <c r="J248" s="12" t="s">
        <v>4249</v>
      </c>
      <c r="K248" s="4" t="s">
        <v>1339</v>
      </c>
      <c r="L248" s="4" t="s">
        <v>877</v>
      </c>
      <c r="M248" s="4" t="s">
        <v>1305</v>
      </c>
      <c r="N248" s="8"/>
      <c r="O248" s="6" t="s">
        <v>1805</v>
      </c>
      <c r="P248" s="14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v>#N/A</v>
      </c>
      <c r="AW248" s="43" t="e"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5"/>
      <c r="BR248" s="12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</row>
    <row r="249" spans="1:124" ht="62.4" x14ac:dyDescent="0.3">
      <c r="A249" s="15" t="s">
        <v>4307</v>
      </c>
      <c r="B249" s="3" t="s">
        <v>886</v>
      </c>
      <c r="C249" s="8"/>
      <c r="D249" s="8"/>
      <c r="E249" s="8"/>
      <c r="F249" s="8"/>
      <c r="G249" s="4" t="s">
        <v>20</v>
      </c>
      <c r="H249" s="12" t="s">
        <v>1033</v>
      </c>
      <c r="I249" s="12" t="s">
        <v>1035</v>
      </c>
      <c r="J249" s="12" t="s">
        <v>4227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v>#N/A</v>
      </c>
      <c r="AW249" s="43" t="e"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5"/>
      <c r="BR249" s="4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</row>
    <row r="250" spans="1:124" ht="62.4" x14ac:dyDescent="0.3">
      <c r="A250" s="15" t="s">
        <v>4308</v>
      </c>
      <c r="B250" s="3" t="s">
        <v>883</v>
      </c>
      <c r="C250" s="8"/>
      <c r="D250" s="8"/>
      <c r="E250" s="8"/>
      <c r="F250" s="8"/>
      <c r="G250" s="4" t="s">
        <v>20</v>
      </c>
      <c r="H250" s="12" t="s">
        <v>1049</v>
      </c>
      <c r="I250" s="12" t="s">
        <v>1038</v>
      </c>
      <c r="J250" s="12" t="s">
        <v>4230</v>
      </c>
      <c r="K250" s="4" t="s">
        <v>1382</v>
      </c>
      <c r="L250" s="4" t="s">
        <v>884</v>
      </c>
      <c r="M250" s="4" t="s">
        <v>1305</v>
      </c>
      <c r="N250" s="8"/>
      <c r="O250" s="6" t="s">
        <v>1762</v>
      </c>
      <c r="P250" s="7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v>#N/A</v>
      </c>
      <c r="AW250" s="43" t="e"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5"/>
      <c r="BR250" s="12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</row>
    <row r="251" spans="1:124" ht="62.4" x14ac:dyDescent="0.3">
      <c r="A251" s="15" t="s">
        <v>4309</v>
      </c>
      <c r="B251" s="3" t="s">
        <v>351</v>
      </c>
      <c r="C251" s="8"/>
      <c r="D251" s="8"/>
      <c r="E251" s="8"/>
      <c r="F251" s="8"/>
      <c r="G251" s="4" t="s">
        <v>20</v>
      </c>
      <c r="H251" s="12" t="s">
        <v>1051</v>
      </c>
      <c r="I251" s="12" t="s">
        <v>1028</v>
      </c>
      <c r="J251" s="12" t="s">
        <v>4244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v>#N/A</v>
      </c>
      <c r="AW251" s="43" t="e"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</row>
    <row r="252" spans="1:124" ht="62.4" x14ac:dyDescent="0.3">
      <c r="A252" s="15" t="s">
        <v>4310</v>
      </c>
      <c r="B252" s="3" t="s">
        <v>868</v>
      </c>
      <c r="C252" s="8"/>
      <c r="D252" s="8"/>
      <c r="E252" s="8"/>
      <c r="F252" s="8"/>
      <c r="G252" s="4" t="s">
        <v>20</v>
      </c>
      <c r="H252" s="12" t="s">
        <v>1028</v>
      </c>
      <c r="I252" s="12" t="s">
        <v>1029</v>
      </c>
      <c r="J252" s="12" t="s">
        <v>4250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v>#N/A</v>
      </c>
      <c r="AW252" s="43" t="e"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5"/>
      <c r="BR252" s="12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</row>
    <row r="253" spans="1:124" ht="62.4" x14ac:dyDescent="0.3">
      <c r="A253" s="15" t="s">
        <v>4311</v>
      </c>
      <c r="B253" s="3" t="s">
        <v>880</v>
      </c>
      <c r="C253" s="8"/>
      <c r="D253" s="8"/>
      <c r="E253" s="8"/>
      <c r="F253" s="8"/>
      <c r="G253" s="4" t="s">
        <v>20</v>
      </c>
      <c r="H253" s="12" t="s">
        <v>1046</v>
      </c>
      <c r="I253" s="12" t="s">
        <v>1034</v>
      </c>
      <c r="J253" s="12" t="s">
        <v>4242</v>
      </c>
      <c r="K253" s="4" t="s">
        <v>1339</v>
      </c>
      <c r="L253" s="4" t="s">
        <v>881</v>
      </c>
      <c r="M253" s="4" t="s">
        <v>1305</v>
      </c>
      <c r="N253" s="8"/>
      <c r="O253" s="11" t="s">
        <v>1660</v>
      </c>
      <c r="P253" s="14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v>#N/A</v>
      </c>
      <c r="AW253" s="43" t="e"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5"/>
      <c r="BR253" s="12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</row>
    <row r="254" spans="1:124" ht="62.4" x14ac:dyDescent="0.3">
      <c r="A254" s="15" t="s">
        <v>4312</v>
      </c>
      <c r="B254" s="16" t="s">
        <v>1330</v>
      </c>
      <c r="C254" s="8"/>
      <c r="D254" s="8"/>
      <c r="E254" s="8"/>
      <c r="F254" s="8"/>
      <c r="G254" s="12" t="s">
        <v>20</v>
      </c>
      <c r="H254" s="12" t="s">
        <v>1040</v>
      </c>
      <c r="I254" s="12" t="s">
        <v>1033</v>
      </c>
      <c r="J254" s="12" t="s">
        <v>4251</v>
      </c>
      <c r="K254" s="12"/>
      <c r="L254" s="15" t="s">
        <v>1331</v>
      </c>
      <c r="M254" s="12" t="s">
        <v>1305</v>
      </c>
      <c r="N254" s="8"/>
      <c r="O254" s="6" t="s">
        <v>3205</v>
      </c>
      <c r="P254" s="14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v>#N/A</v>
      </c>
      <c r="AW254" s="43" t="e"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v>#N/A</v>
      </c>
      <c r="BI254" s="12"/>
      <c r="BJ254" s="12"/>
      <c r="BK254" s="12"/>
      <c r="BL254" s="12"/>
      <c r="BM254" s="12"/>
      <c r="BN254" s="12"/>
      <c r="BO254" s="12"/>
      <c r="BP254" s="8"/>
      <c r="BQ254" s="5"/>
      <c r="BR254" s="12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</row>
    <row r="255" spans="1:124" ht="62.4" x14ac:dyDescent="0.3">
      <c r="A255" s="15" t="s">
        <v>4313</v>
      </c>
      <c r="B255" s="16" t="s">
        <v>1484</v>
      </c>
      <c r="C255" s="8"/>
      <c r="D255" s="8"/>
      <c r="E255" s="8"/>
      <c r="F255" s="8"/>
      <c r="G255" s="12" t="s">
        <v>20</v>
      </c>
      <c r="H255" s="12" t="s">
        <v>1035</v>
      </c>
      <c r="I255" s="12" t="s">
        <v>4252</v>
      </c>
      <c r="J255" s="12" t="s">
        <v>4237</v>
      </c>
      <c r="K255" s="12"/>
      <c r="L255" s="15" t="s">
        <v>2865</v>
      </c>
      <c r="M255" s="12" t="s">
        <v>1305</v>
      </c>
      <c r="N255" s="8"/>
      <c r="O255" s="15" t="s">
        <v>2775</v>
      </c>
      <c r="P255" s="17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v>#N/A</v>
      </c>
      <c r="AW255" s="43" t="e"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v>#N/A</v>
      </c>
      <c r="BI255" s="12"/>
      <c r="BJ255" s="12"/>
      <c r="BK255" s="12"/>
      <c r="BL255" s="12"/>
      <c r="BM255" s="12"/>
      <c r="BN255" s="12"/>
      <c r="BO255" s="12"/>
      <c r="BP255" s="8"/>
      <c r="BQ255" s="5"/>
      <c r="BR255" s="12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</row>
    <row r="256" spans="1:124" ht="62.4" x14ac:dyDescent="0.3">
      <c r="A256" s="15" t="s">
        <v>4314</v>
      </c>
      <c r="B256" s="3" t="s">
        <v>2853</v>
      </c>
      <c r="C256" s="8"/>
      <c r="D256" s="8"/>
      <c r="E256" s="8"/>
      <c r="F256" s="8"/>
      <c r="G256" s="4" t="s">
        <v>20</v>
      </c>
      <c r="H256" s="12" t="s">
        <v>1032</v>
      </c>
      <c r="I256" s="12" t="s">
        <v>4253</v>
      </c>
      <c r="J256" s="12" t="s">
        <v>4254</v>
      </c>
      <c r="K256" s="4" t="s">
        <v>1339</v>
      </c>
      <c r="L256" s="10" t="s">
        <v>2858</v>
      </c>
      <c r="M256" s="4" t="s">
        <v>1305</v>
      </c>
      <c r="N256" s="8"/>
      <c r="O256" s="11" t="s">
        <v>2854</v>
      </c>
      <c r="P256" s="14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v>#N/A</v>
      </c>
      <c r="AW256" s="43" t="e"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5"/>
      <c r="BR256" s="12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</row>
    <row r="257" spans="1:124" ht="53.4" customHeight="1" x14ac:dyDescent="0.3">
      <c r="A257" s="15" t="s">
        <v>4315</v>
      </c>
      <c r="B257" s="3" t="s">
        <v>236</v>
      </c>
      <c r="C257" s="8"/>
      <c r="D257" s="8"/>
      <c r="E257" s="8"/>
      <c r="F257" s="8"/>
      <c r="G257" s="4" t="s">
        <v>54</v>
      </c>
      <c r="H257" s="12" t="s">
        <v>1045</v>
      </c>
      <c r="I257" s="12" t="s">
        <v>1028</v>
      </c>
      <c r="J257" s="12" t="s">
        <v>4117</v>
      </c>
      <c r="K257" s="4" t="s">
        <v>1373</v>
      </c>
      <c r="L257" s="4" t="s">
        <v>237</v>
      </c>
      <c r="M257" s="4" t="s">
        <v>1301</v>
      </c>
      <c r="N257" s="8"/>
      <c r="O257" s="11" t="s">
        <v>3169</v>
      </c>
      <c r="P257" s="14" t="s">
        <v>3170</v>
      </c>
      <c r="Q257" s="6" t="s">
        <v>3171</v>
      </c>
      <c r="R257" s="6" t="s">
        <v>3318</v>
      </c>
      <c r="S257" s="12" t="s">
        <v>3101</v>
      </c>
      <c r="T257" s="8"/>
      <c r="U257" s="12" t="s">
        <v>3340</v>
      </c>
      <c r="V257" s="6" t="s">
        <v>2191</v>
      </c>
      <c r="W257" s="8"/>
      <c r="X257" s="6" t="s">
        <v>2192</v>
      </c>
      <c r="Y257" s="21" t="s">
        <v>2193</v>
      </c>
      <c r="Z257" s="12" t="s">
        <v>3541</v>
      </c>
      <c r="AA257" s="8"/>
      <c r="AB257" s="9" t="s">
        <v>238</v>
      </c>
      <c r="AC257" s="4" t="s">
        <v>35</v>
      </c>
      <c r="AD257" s="9" t="s">
        <v>238</v>
      </c>
      <c r="AE257" s="4" t="s">
        <v>104</v>
      </c>
      <c r="AF257" s="8"/>
      <c r="AG257" s="9" t="s">
        <v>113</v>
      </c>
      <c r="AH257" s="4" t="s">
        <v>153</v>
      </c>
      <c r="AI257" s="4" t="s">
        <v>153</v>
      </c>
      <c r="AJ257" s="12"/>
      <c r="AK257" s="9" t="s">
        <v>239</v>
      </c>
      <c r="AL257" s="12"/>
      <c r="AM257" s="8"/>
      <c r="AN257" s="8"/>
      <c r="AO257" s="8"/>
      <c r="AP257" s="9" t="s">
        <v>240</v>
      </c>
      <c r="AQ257" s="9" t="s">
        <v>1245</v>
      </c>
      <c r="AR257" s="8"/>
      <c r="AS257" s="4" t="s">
        <v>28</v>
      </c>
      <c r="AT257" s="4" t="s">
        <v>29</v>
      </c>
      <c r="AU257" s="4" t="s">
        <v>79</v>
      </c>
      <c r="AV257" s="43" t="s">
        <v>79</v>
      </c>
      <c r="AW257" s="43" t="s">
        <v>241</v>
      </c>
      <c r="AX257" s="4" t="s">
        <v>241</v>
      </c>
      <c r="AY257" s="4"/>
      <c r="AZ257" s="8"/>
      <c r="BA257" s="8"/>
      <c r="BB257" s="4" t="s">
        <v>3000</v>
      </c>
      <c r="BC257" s="10" t="s">
        <v>3947</v>
      </c>
      <c r="BD257" s="4"/>
      <c r="BE257" s="4"/>
      <c r="BF257" s="4"/>
      <c r="BG257" s="8"/>
      <c r="BH257" s="12" t="s">
        <v>47</v>
      </c>
      <c r="BI257" s="4" t="s">
        <v>79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5"/>
      <c r="BR257" s="4" t="s">
        <v>3933</v>
      </c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</row>
    <row r="258" spans="1:124" ht="37.799999999999997" customHeight="1" x14ac:dyDescent="0.3">
      <c r="A258" s="15" t="s">
        <v>4316</v>
      </c>
      <c r="B258" s="3" t="s">
        <v>810</v>
      </c>
      <c r="C258" s="8"/>
      <c r="D258" s="8"/>
      <c r="E258" s="8"/>
      <c r="F258" s="8"/>
      <c r="G258" s="4" t="s">
        <v>54</v>
      </c>
      <c r="H258" s="12" t="s">
        <v>1037</v>
      </c>
      <c r="I258" s="12" t="s">
        <v>1037</v>
      </c>
      <c r="J258" s="12" t="s">
        <v>4115</v>
      </c>
      <c r="K258" s="4" t="s">
        <v>1351</v>
      </c>
      <c r="L258" s="4" t="s">
        <v>811</v>
      </c>
      <c r="M258" s="4" t="s">
        <v>1301</v>
      </c>
      <c r="N258" s="8"/>
      <c r="O258" s="6" t="s">
        <v>1628</v>
      </c>
      <c r="P258" s="7" t="s">
        <v>1629</v>
      </c>
      <c r="Q258" s="6" t="s">
        <v>1517</v>
      </c>
      <c r="R258" s="6" t="s">
        <v>3318</v>
      </c>
      <c r="S258" s="12" t="s">
        <v>3101</v>
      </c>
      <c r="T258" s="8"/>
      <c r="U258" s="12" t="s">
        <v>3341</v>
      </c>
      <c r="V258" s="6" t="s">
        <v>1630</v>
      </c>
      <c r="W258" s="8"/>
      <c r="X258" s="6" t="s">
        <v>1631</v>
      </c>
      <c r="Y258" s="6" t="s">
        <v>22</v>
      </c>
      <c r="Z258" s="12" t="s">
        <v>3542</v>
      </c>
      <c r="AA258" s="8"/>
      <c r="AB258" s="9" t="s">
        <v>350</v>
      </c>
      <c r="AC258" s="4" t="s">
        <v>35</v>
      </c>
      <c r="AD258" s="9" t="s">
        <v>43</v>
      </c>
      <c r="AE258" s="4" t="s">
        <v>104</v>
      </c>
      <c r="AF258" s="8"/>
      <c r="AG258" s="9" t="s">
        <v>43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s">
        <v>47</v>
      </c>
      <c r="AW258" s="43" t="s">
        <v>241</v>
      </c>
      <c r="AX258" s="4" t="s">
        <v>241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s">
        <v>22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4" t="s">
        <v>1321</v>
      </c>
      <c r="BN258" s="4" t="s">
        <v>1321</v>
      </c>
      <c r="BO258" s="4"/>
      <c r="BP258" s="8"/>
      <c r="BQ258" s="5"/>
      <c r="BR258" s="4" t="s">
        <v>1243</v>
      </c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</row>
    <row r="259" spans="1:124" ht="46.8" x14ac:dyDescent="0.3">
      <c r="A259" s="15" t="s">
        <v>4317</v>
      </c>
      <c r="B259" s="3" t="s">
        <v>969</v>
      </c>
      <c r="C259" s="8"/>
      <c r="D259" s="8"/>
      <c r="E259" s="8"/>
      <c r="F259" s="8"/>
      <c r="G259" s="4" t="s">
        <v>54</v>
      </c>
      <c r="H259" s="12" t="s">
        <v>1054</v>
      </c>
      <c r="I259" s="12" t="s">
        <v>1036</v>
      </c>
      <c r="J259" s="12" t="s">
        <v>4113</v>
      </c>
      <c r="K259" s="4" t="s">
        <v>1339</v>
      </c>
      <c r="L259" s="4" t="s">
        <v>970</v>
      </c>
      <c r="M259" s="4" t="s">
        <v>1301</v>
      </c>
      <c r="N259" s="8"/>
      <c r="O259" s="6" t="s">
        <v>1748</v>
      </c>
      <c r="P259" s="7" t="s">
        <v>1749</v>
      </c>
      <c r="Q259" s="6" t="s">
        <v>1499</v>
      </c>
      <c r="R259" s="6" t="s">
        <v>3318</v>
      </c>
      <c r="S259" s="12" t="s">
        <v>3101</v>
      </c>
      <c r="T259" s="8"/>
      <c r="U259" s="12" t="s">
        <v>1412</v>
      </c>
      <c r="V259" s="6" t="s">
        <v>1750</v>
      </c>
      <c r="W259" s="8"/>
      <c r="X259" s="6" t="s">
        <v>1751</v>
      </c>
      <c r="Y259" s="21" t="s">
        <v>1752</v>
      </c>
      <c r="Z259" s="12" t="s">
        <v>3543</v>
      </c>
      <c r="AA259" s="8"/>
      <c r="AB259" s="9" t="s">
        <v>367</v>
      </c>
      <c r="AC259" s="4" t="s">
        <v>35</v>
      </c>
      <c r="AD259" s="9" t="s">
        <v>971</v>
      </c>
      <c r="AE259" s="4" t="s">
        <v>104</v>
      </c>
      <c r="AF259" s="8"/>
      <c r="AG259" s="9" t="s">
        <v>971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79</v>
      </c>
      <c r="AV259" s="43" t="s">
        <v>79</v>
      </c>
      <c r="AW259" s="43" t="s">
        <v>4255</v>
      </c>
      <c r="AX259" s="4" t="s">
        <v>972</v>
      </c>
      <c r="AY259" s="4"/>
      <c r="AZ259" s="8"/>
      <c r="BA259" s="8"/>
      <c r="BB259" s="12" t="s">
        <v>2964</v>
      </c>
      <c r="BC259" s="12"/>
      <c r="BD259" s="12"/>
      <c r="BE259" s="12"/>
      <c r="BF259" s="12"/>
      <c r="BG259" s="8"/>
      <c r="BH259" s="12" t="s">
        <v>115</v>
      </c>
      <c r="BI259" s="4" t="s">
        <v>79</v>
      </c>
      <c r="BJ259" s="4" t="s">
        <v>115</v>
      </c>
      <c r="BK259" s="4" t="s">
        <v>22</v>
      </c>
      <c r="BL259" s="4" t="s">
        <v>22</v>
      </c>
      <c r="BM259" s="4" t="s">
        <v>1455</v>
      </c>
      <c r="BN259" s="4" t="s">
        <v>1455</v>
      </c>
      <c r="BO259" s="4"/>
      <c r="BP259" s="8"/>
      <c r="BQ259" s="5"/>
      <c r="BR259" s="4" t="s">
        <v>1243</v>
      </c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</row>
    <row r="260" spans="1:124" ht="46.8" x14ac:dyDescent="0.3">
      <c r="A260" s="15" t="s">
        <v>4318</v>
      </c>
      <c r="B260" s="3" t="s">
        <v>806</v>
      </c>
      <c r="C260" s="8"/>
      <c r="D260" s="8"/>
      <c r="E260" s="8"/>
      <c r="F260" s="8"/>
      <c r="G260" s="4" t="s">
        <v>54</v>
      </c>
      <c r="H260" s="12" t="s">
        <v>1042</v>
      </c>
      <c r="I260" s="12" t="s">
        <v>1032</v>
      </c>
      <c r="J260" s="12" t="s">
        <v>4242</v>
      </c>
      <c r="K260" s="4" t="s">
        <v>1384</v>
      </c>
      <c r="L260" s="4" t="s">
        <v>807</v>
      </c>
      <c r="M260" s="4" t="s">
        <v>1301</v>
      </c>
      <c r="N260" s="8"/>
      <c r="O260" s="6" t="s">
        <v>2597</v>
      </c>
      <c r="P260" s="7" t="s">
        <v>2598</v>
      </c>
      <c r="Q260" s="6" t="s">
        <v>1499</v>
      </c>
      <c r="R260" s="6" t="s">
        <v>3318</v>
      </c>
      <c r="S260" s="12" t="s">
        <v>3101</v>
      </c>
      <c r="T260" s="8"/>
      <c r="U260" s="12" t="s">
        <v>3342</v>
      </c>
      <c r="V260" s="6" t="s">
        <v>2599</v>
      </c>
      <c r="W260" s="8"/>
      <c r="X260" s="6" t="s">
        <v>2600</v>
      </c>
      <c r="Y260" s="21" t="s">
        <v>2601</v>
      </c>
      <c r="Z260" s="12" t="s">
        <v>3544</v>
      </c>
      <c r="AA260" s="8"/>
      <c r="AB260" s="9" t="s">
        <v>267</v>
      </c>
      <c r="AC260" s="4" t="s">
        <v>35</v>
      </c>
      <c r="AD260" s="9" t="s">
        <v>242</v>
      </c>
      <c r="AE260" s="4" t="s">
        <v>104</v>
      </c>
      <c r="AF260" s="8"/>
      <c r="AG260" s="9" t="s">
        <v>242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/>
      <c r="AW260" s="43"/>
      <c r="AX260" s="4" t="s">
        <v>241</v>
      </c>
      <c r="AY260" s="4" t="s">
        <v>2979</v>
      </c>
      <c r="AZ260" s="8"/>
      <c r="BA260" s="8"/>
      <c r="BB260" s="4" t="s">
        <v>3000</v>
      </c>
      <c r="BC260" s="4"/>
      <c r="BD260" s="12"/>
      <c r="BE260" s="12"/>
      <c r="BF260" s="12"/>
      <c r="BG260" s="8"/>
      <c r="BH260" s="12" t="s">
        <v>22</v>
      </c>
      <c r="BI260" s="4" t="s">
        <v>79</v>
      </c>
      <c r="BJ260" s="4" t="s">
        <v>22</v>
      </c>
      <c r="BK260" s="4" t="s">
        <v>22</v>
      </c>
      <c r="BL260" s="4" t="s">
        <v>22</v>
      </c>
      <c r="BM260" s="4" t="s">
        <v>3929</v>
      </c>
      <c r="BN260" s="4" t="s">
        <v>3929</v>
      </c>
      <c r="BO260" s="4"/>
      <c r="BP260" s="8"/>
      <c r="BQ260" s="5"/>
      <c r="BR260" s="4" t="s">
        <v>3967</v>
      </c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</row>
    <row r="261" spans="1:124" ht="62.4" x14ac:dyDescent="0.3">
      <c r="A261" s="15" t="s">
        <v>4319</v>
      </c>
      <c r="B261" s="3" t="s">
        <v>959</v>
      </c>
      <c r="C261" s="8"/>
      <c r="D261" s="8"/>
      <c r="E261" s="8"/>
      <c r="F261" s="8"/>
      <c r="G261" s="4" t="s">
        <v>54</v>
      </c>
      <c r="H261" s="12" t="s">
        <v>1055</v>
      </c>
      <c r="I261" s="12" t="s">
        <v>1028</v>
      </c>
      <c r="J261" s="12" t="s">
        <v>4230</v>
      </c>
      <c r="K261" s="4" t="s">
        <v>1357</v>
      </c>
      <c r="L261" s="4" t="s">
        <v>960</v>
      </c>
      <c r="M261" s="4" t="s">
        <v>1301</v>
      </c>
      <c r="N261" s="8"/>
      <c r="O261" s="6" t="s">
        <v>2171</v>
      </c>
      <c r="P261" s="7" t="s">
        <v>2172</v>
      </c>
      <c r="Q261" s="6" t="s">
        <v>1499</v>
      </c>
      <c r="R261" s="6" t="s">
        <v>3318</v>
      </c>
      <c r="S261" s="12" t="s">
        <v>3101</v>
      </c>
      <c r="T261" s="8"/>
      <c r="U261" s="12" t="s">
        <v>3343</v>
      </c>
      <c r="V261" s="6" t="s">
        <v>2173</v>
      </c>
      <c r="W261" s="8"/>
      <c r="X261" s="6" t="s">
        <v>2174</v>
      </c>
      <c r="Y261" s="6" t="s">
        <v>2175</v>
      </c>
      <c r="Z261" s="12" t="s">
        <v>3545</v>
      </c>
      <c r="AA261" s="8"/>
      <c r="AB261" s="9" t="s">
        <v>243</v>
      </c>
      <c r="AC261" s="4" t="s">
        <v>35</v>
      </c>
      <c r="AD261" s="9" t="s">
        <v>903</v>
      </c>
      <c r="AE261" s="4" t="s">
        <v>104</v>
      </c>
      <c r="AF261" s="8"/>
      <c r="AG261" s="9" t="s">
        <v>903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 t="s">
        <v>79</v>
      </c>
      <c r="AW261" s="43" t="s">
        <v>241</v>
      </c>
      <c r="AX261" s="4" t="s">
        <v>241</v>
      </c>
      <c r="AY261" s="4"/>
      <c r="AZ261" s="8"/>
      <c r="BA261" s="8"/>
      <c r="BB261" s="12" t="s">
        <v>2964</v>
      </c>
      <c r="BC261" s="12"/>
      <c r="BD261" s="12"/>
      <c r="BE261" s="12"/>
      <c r="BF261" s="12"/>
      <c r="BG261" s="8"/>
      <c r="BH261" s="12" t="s">
        <v>115</v>
      </c>
      <c r="BI261" s="4" t="s">
        <v>79</v>
      </c>
      <c r="BJ261" s="4" t="s">
        <v>115</v>
      </c>
      <c r="BK261" s="4" t="s">
        <v>22</v>
      </c>
      <c r="BL261" s="4" t="s">
        <v>22</v>
      </c>
      <c r="BM261" s="4" t="s">
        <v>1455</v>
      </c>
      <c r="BN261" s="4" t="s">
        <v>1455</v>
      </c>
      <c r="BO261" s="4"/>
      <c r="BP261" s="8"/>
      <c r="BQ261" s="5"/>
      <c r="BR261" s="4" t="s">
        <v>1243</v>
      </c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</row>
    <row r="262" spans="1:124" ht="62.4" x14ac:dyDescent="0.3">
      <c r="A262" s="15" t="s">
        <v>4320</v>
      </c>
      <c r="B262" s="3" t="s">
        <v>856</v>
      </c>
      <c r="C262" s="8"/>
      <c r="D262" s="8"/>
      <c r="E262" s="8"/>
      <c r="F262" s="8"/>
      <c r="G262" s="4" t="s">
        <v>20</v>
      </c>
      <c r="H262" s="12" t="s">
        <v>1057</v>
      </c>
      <c r="I262" s="12" t="s">
        <v>1037</v>
      </c>
      <c r="J262" s="12" t="s">
        <v>4230</v>
      </c>
      <c r="K262" s="4" t="s">
        <v>1339</v>
      </c>
      <c r="L262" s="4" t="s">
        <v>857</v>
      </c>
      <c r="M262" s="4" t="s">
        <v>1301</v>
      </c>
      <c r="N262" s="8"/>
      <c r="O262" s="6" t="s">
        <v>2423</v>
      </c>
      <c r="P262" s="14" t="s">
        <v>3172</v>
      </c>
      <c r="Q262" s="6" t="s">
        <v>1499</v>
      </c>
      <c r="R262" s="6" t="s">
        <v>3318</v>
      </c>
      <c r="S262" s="12" t="s">
        <v>3101</v>
      </c>
      <c r="T262" s="8"/>
      <c r="U262" s="12" t="s">
        <v>3344</v>
      </c>
      <c r="V262" s="6" t="s">
        <v>2424</v>
      </c>
      <c r="W262" s="8"/>
      <c r="X262" s="6" t="s">
        <v>2425</v>
      </c>
      <c r="Y262" s="6" t="s">
        <v>2426</v>
      </c>
      <c r="Z262" s="12" t="s">
        <v>3546</v>
      </c>
      <c r="AA262" s="8"/>
      <c r="AB262" s="9" t="s">
        <v>124</v>
      </c>
      <c r="AC262" s="4" t="s">
        <v>35</v>
      </c>
      <c r="AD262" s="9" t="s">
        <v>362</v>
      </c>
      <c r="AE262" s="4" t="s">
        <v>104</v>
      </c>
      <c r="AF262" s="8"/>
      <c r="AG262" s="9" t="s">
        <v>362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">
        <v>79</v>
      </c>
      <c r="AW262" s="43" t="s">
        <v>110</v>
      </c>
      <c r="AX262" s="4" t="s">
        <v>110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">
        <v>115</v>
      </c>
      <c r="BI262" s="4" t="s">
        <v>79</v>
      </c>
      <c r="BJ262" s="4" t="s">
        <v>115</v>
      </c>
      <c r="BK262" s="4" t="s">
        <v>2791</v>
      </c>
      <c r="BL262" s="4" t="s">
        <v>22</v>
      </c>
      <c r="BM262" s="4" t="s">
        <v>1321</v>
      </c>
      <c r="BN262" s="4" t="s">
        <v>1321</v>
      </c>
      <c r="BO262" s="4"/>
      <c r="BP262" s="8"/>
      <c r="BQ262" s="5"/>
      <c r="BR262" s="4" t="s">
        <v>1243</v>
      </c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</row>
    <row r="263" spans="1:124" ht="62.4" x14ac:dyDescent="0.3">
      <c r="A263" s="15" t="s">
        <v>4321</v>
      </c>
      <c r="B263" s="3" t="s">
        <v>1001</v>
      </c>
      <c r="C263" s="8"/>
      <c r="D263" s="8"/>
      <c r="E263" s="8"/>
      <c r="F263" s="8"/>
      <c r="G263" s="4" t="s">
        <v>54</v>
      </c>
      <c r="H263" s="12" t="s">
        <v>1035</v>
      </c>
      <c r="I263" s="12" t="s">
        <v>1036</v>
      </c>
      <c r="J263" s="12" t="s">
        <v>4234</v>
      </c>
      <c r="K263" s="4" t="s">
        <v>1403</v>
      </c>
      <c r="L263" s="4" t="s">
        <v>1002</v>
      </c>
      <c r="M263" s="4" t="s">
        <v>1301</v>
      </c>
      <c r="N263" s="8"/>
      <c r="O263" s="11" t="s">
        <v>3173</v>
      </c>
      <c r="P263" s="14" t="s">
        <v>3174</v>
      </c>
      <c r="Q263" s="6" t="s">
        <v>1499</v>
      </c>
      <c r="R263" s="6" t="s">
        <v>3318</v>
      </c>
      <c r="S263" s="12" t="e">
        <v>#N/A</v>
      </c>
      <c r="T263" s="8"/>
      <c r="U263" s="12" t="e">
        <v>#N/A</v>
      </c>
      <c r="V263" s="6" t="s">
        <v>2612</v>
      </c>
      <c r="W263" s="8"/>
      <c r="X263" s="6" t="s">
        <v>2613</v>
      </c>
      <c r="Y263" s="21" t="s">
        <v>2614</v>
      </c>
      <c r="Z263" s="12" t="s">
        <v>3547</v>
      </c>
      <c r="AA263" s="8"/>
      <c r="AB263" s="9" t="s">
        <v>317</v>
      </c>
      <c r="AC263" s="4" t="s">
        <v>3907</v>
      </c>
      <c r="AD263" s="9" t="s">
        <v>317</v>
      </c>
      <c r="AE263" s="4" t="s">
        <v>203</v>
      </c>
      <c r="AF263" s="8"/>
      <c r="AG263" s="9" t="s">
        <v>317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e">
        <v>#N/A</v>
      </c>
      <c r="AW263" s="43" t="e">
        <v>#N/A</v>
      </c>
      <c r="AX263" s="4" t="s">
        <v>1003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e">
        <v>#N/A</v>
      </c>
      <c r="BI263" s="4" t="s">
        <v>79</v>
      </c>
      <c r="BJ263" s="4" t="s">
        <v>115</v>
      </c>
      <c r="BK263" s="4" t="s">
        <v>22</v>
      </c>
      <c r="BL263" s="4" t="s">
        <v>22</v>
      </c>
      <c r="BM263" s="4" t="s">
        <v>1321</v>
      </c>
      <c r="BN263" s="4" t="s">
        <v>1321</v>
      </c>
      <c r="BO263" s="4"/>
      <c r="BP263" s="12" t="s">
        <v>3001</v>
      </c>
      <c r="BQ263" s="5"/>
      <c r="BR263" s="4" t="s">
        <v>34</v>
      </c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</row>
    <row r="264" spans="1:124" ht="62.4" x14ac:dyDescent="0.3">
      <c r="A264" s="15" t="s">
        <v>4322</v>
      </c>
      <c r="B264" s="16" t="s">
        <v>1327</v>
      </c>
      <c r="C264" s="8"/>
      <c r="D264" s="8"/>
      <c r="E264" s="8"/>
      <c r="F264" s="8"/>
      <c r="G264" s="12" t="s">
        <v>54</v>
      </c>
      <c r="H264" s="12" t="s">
        <v>1049</v>
      </c>
      <c r="I264" s="12" t="s">
        <v>1039</v>
      </c>
      <c r="J264" s="12" t="s">
        <v>4256</v>
      </c>
      <c r="K264" s="12" t="s">
        <v>1355</v>
      </c>
      <c r="L264" s="15" t="s">
        <v>1328</v>
      </c>
      <c r="M264" s="12" t="s">
        <v>1301</v>
      </c>
      <c r="N264" s="8"/>
      <c r="O264" s="19" t="s">
        <v>2194</v>
      </c>
      <c r="P264" s="19" t="s">
        <v>2195</v>
      </c>
      <c r="Q264" s="20" t="s">
        <v>2196</v>
      </c>
      <c r="R264" s="6" t="s">
        <v>3318</v>
      </c>
      <c r="S264" s="12" t="e">
        <v>#N/A</v>
      </c>
      <c r="T264" s="8"/>
      <c r="U264" s="12" t="e">
        <v>#N/A</v>
      </c>
      <c r="V264" s="20" t="s">
        <v>2197</v>
      </c>
      <c r="W264" s="8"/>
      <c r="X264" s="19" t="s">
        <v>2198</v>
      </c>
      <c r="Y264" s="21" t="s">
        <v>2199</v>
      </c>
      <c r="Z264" s="12" t="e">
        <v>#N/A</v>
      </c>
      <c r="AA264" s="8"/>
      <c r="AB264" s="15" t="s">
        <v>1329</v>
      </c>
      <c r="AC264" s="4" t="s">
        <v>3907</v>
      </c>
      <c r="AD264" s="15" t="s">
        <v>1329</v>
      </c>
      <c r="AE264" s="12" t="s">
        <v>203</v>
      </c>
      <c r="AF264" s="8"/>
      <c r="AG264" s="15" t="s">
        <v>1329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8" t="s">
        <v>28</v>
      </c>
      <c r="AT264" s="12" t="s">
        <v>29</v>
      </c>
      <c r="AU264" s="4" t="s">
        <v>37</v>
      </c>
      <c r="AV264" s="43" t="e">
        <v>#N/A</v>
      </c>
      <c r="AW264" s="43" t="e">
        <v>#N/A</v>
      </c>
      <c r="AX264" s="15" t="s">
        <v>241</v>
      </c>
      <c r="AY264" s="12" t="s">
        <v>2974</v>
      </c>
      <c r="AZ264" s="8"/>
      <c r="BA264" s="8"/>
      <c r="BB264" s="12" t="s">
        <v>2968</v>
      </c>
      <c r="BC264" s="12"/>
      <c r="BD264" s="12" t="s">
        <v>2968</v>
      </c>
      <c r="BE264" s="12"/>
      <c r="BF264" s="12"/>
      <c r="BG264" s="8"/>
      <c r="BH264" s="12" t="e">
        <v>#N/A</v>
      </c>
      <c r="BI264" s="15" t="s">
        <v>37</v>
      </c>
      <c r="BJ264" s="12"/>
      <c r="BK264" s="12"/>
      <c r="BL264" s="12"/>
      <c r="BM264" s="4" t="s">
        <v>1455</v>
      </c>
      <c r="BN264" s="4" t="s">
        <v>1455</v>
      </c>
      <c r="BO264" s="4"/>
      <c r="BP264" s="12" t="s">
        <v>3001</v>
      </c>
      <c r="BQ264" s="5"/>
      <c r="BR264" s="4" t="s">
        <v>34</v>
      </c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</row>
    <row r="265" spans="1:124" ht="78" x14ac:dyDescent="0.3">
      <c r="A265" s="15" t="s">
        <v>4323</v>
      </c>
      <c r="B265" s="3" t="s">
        <v>935</v>
      </c>
      <c r="C265" s="8"/>
      <c r="D265" s="8"/>
      <c r="E265" s="8"/>
      <c r="F265" s="8"/>
      <c r="G265" s="4" t="s">
        <v>54</v>
      </c>
      <c r="H265" s="12" t="s">
        <v>1038</v>
      </c>
      <c r="I265" s="12" t="s">
        <v>1037</v>
      </c>
      <c r="J265" s="12" t="s">
        <v>4232</v>
      </c>
      <c r="K265" s="4" t="s">
        <v>1342</v>
      </c>
      <c r="L265" s="4" t="s">
        <v>936</v>
      </c>
      <c r="M265" s="4" t="s">
        <v>1299</v>
      </c>
      <c r="N265" s="8"/>
      <c r="O265" s="11" t="s">
        <v>2226</v>
      </c>
      <c r="P265" s="14" t="s">
        <v>2227</v>
      </c>
      <c r="Q265" s="6" t="s">
        <v>1499</v>
      </c>
      <c r="R265" s="6" t="s">
        <v>3318</v>
      </c>
      <c r="S265" s="12" t="s">
        <v>3101</v>
      </c>
      <c r="T265" s="8"/>
      <c r="U265" s="12" t="s">
        <v>3348</v>
      </c>
      <c r="V265" s="6" t="s">
        <v>2228</v>
      </c>
      <c r="W265" s="8"/>
      <c r="X265" s="6" t="s">
        <v>2229</v>
      </c>
      <c r="Y265" s="21" t="s">
        <v>2230</v>
      </c>
      <c r="Z265" s="12" t="s">
        <v>3553</v>
      </c>
      <c r="AA265" s="8"/>
      <c r="AB265" s="9" t="s">
        <v>367</v>
      </c>
      <c r="AC265" s="4" t="s">
        <v>35</v>
      </c>
      <c r="AD265" s="9" t="s">
        <v>937</v>
      </c>
      <c r="AE265" s="4" t="s">
        <v>104</v>
      </c>
      <c r="AF265" s="8"/>
      <c r="AG265" s="9" t="s">
        <v>937</v>
      </c>
      <c r="AH265" s="4" t="s">
        <v>3925</v>
      </c>
      <c r="AI265" s="4" t="s">
        <v>22</v>
      </c>
      <c r="AJ265" s="12"/>
      <c r="AK265" s="4" t="s">
        <v>22</v>
      </c>
      <c r="AL265" s="12"/>
      <c r="AM265" s="8"/>
      <c r="AN265" s="8"/>
      <c r="AO265" s="8"/>
      <c r="AP265" s="4" t="s">
        <v>22</v>
      </c>
      <c r="AQ265" s="4"/>
      <c r="AR265" s="8"/>
      <c r="AS265" s="4" t="s">
        <v>28</v>
      </c>
      <c r="AT265" s="4" t="s">
        <v>29</v>
      </c>
      <c r="AU265" s="4" t="s">
        <v>79</v>
      </c>
      <c r="AV265" s="43" t="s">
        <v>79</v>
      </c>
      <c r="AW265" s="43" t="s">
        <v>241</v>
      </c>
      <c r="AX265" s="4" t="s">
        <v>241</v>
      </c>
      <c r="AY265" s="4"/>
      <c r="AZ265" s="8"/>
      <c r="BA265" s="8"/>
      <c r="BB265" s="12" t="s">
        <v>2964</v>
      </c>
      <c r="BC265" s="12"/>
      <c r="BD265" s="12"/>
      <c r="BE265" s="12"/>
      <c r="BF265" s="12"/>
      <c r="BG265" s="8"/>
      <c r="BH265" s="12" t="s">
        <v>115</v>
      </c>
      <c r="BI265" s="4" t="s">
        <v>79</v>
      </c>
      <c r="BJ265" s="4" t="s">
        <v>115</v>
      </c>
      <c r="BK265" s="4" t="s">
        <v>2791</v>
      </c>
      <c r="BL265" s="4" t="s">
        <v>22</v>
      </c>
      <c r="BM265" s="4" t="s">
        <v>1321</v>
      </c>
      <c r="BN265" s="4" t="s">
        <v>49</v>
      </c>
      <c r="BO265" s="4"/>
      <c r="BP265" s="8"/>
      <c r="BQ265" s="5"/>
      <c r="BR265" s="4" t="s">
        <v>1243</v>
      </c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</row>
    <row r="266" spans="1:124" ht="62.4" x14ac:dyDescent="0.3">
      <c r="A266" s="15" t="s">
        <v>4324</v>
      </c>
      <c r="B266" s="3" t="s">
        <v>949</v>
      </c>
      <c r="C266" s="8"/>
      <c r="D266" s="8"/>
      <c r="E266" s="8"/>
      <c r="F266" s="8"/>
      <c r="G266" s="4" t="s">
        <v>54</v>
      </c>
      <c r="H266" s="12" t="s">
        <v>1054</v>
      </c>
      <c r="I266" s="12" t="s">
        <v>1038</v>
      </c>
      <c r="J266" s="12" t="s">
        <v>4229</v>
      </c>
      <c r="K266" s="4" t="s">
        <v>1422</v>
      </c>
      <c r="L266" s="4" t="s">
        <v>950</v>
      </c>
      <c r="M266" s="4" t="s">
        <v>1299</v>
      </c>
      <c r="N266" s="8"/>
      <c r="O266" s="6" t="s">
        <v>1689</v>
      </c>
      <c r="P266" s="7" t="s">
        <v>1690</v>
      </c>
      <c r="Q266" s="6" t="s">
        <v>1517</v>
      </c>
      <c r="R266" s="6" t="s">
        <v>3318</v>
      </c>
      <c r="S266" s="12" t="s">
        <v>3101</v>
      </c>
      <c r="T266" s="8"/>
      <c r="U266" s="12" t="s">
        <v>3349</v>
      </c>
      <c r="V266" s="6" t="s">
        <v>1691</v>
      </c>
      <c r="W266" s="8"/>
      <c r="X266" s="6" t="s">
        <v>1692</v>
      </c>
      <c r="Y266" s="6" t="s">
        <v>22</v>
      </c>
      <c r="Z266" s="12" t="s">
        <v>3554</v>
      </c>
      <c r="AA266" s="8"/>
      <c r="AB266" s="9" t="s">
        <v>367</v>
      </c>
      <c r="AC266" s="4" t="s">
        <v>35</v>
      </c>
      <c r="AD266" s="9" t="s">
        <v>266</v>
      </c>
      <c r="AE266" s="4" t="s">
        <v>104</v>
      </c>
      <c r="AF266" s="8"/>
      <c r="AG266" s="9" t="s">
        <v>266</v>
      </c>
      <c r="AH266" s="4" t="s">
        <v>3925</v>
      </c>
      <c r="AI266" s="4" t="s">
        <v>22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79</v>
      </c>
      <c r="AV266" s="43" t="s">
        <v>79</v>
      </c>
      <c r="AW266" s="43" t="s">
        <v>4257</v>
      </c>
      <c r="AX266" s="4" t="s">
        <v>506</v>
      </c>
      <c r="AY266" s="4"/>
      <c r="AZ266" s="8"/>
      <c r="BA266" s="8"/>
      <c r="BB266" s="12" t="s">
        <v>2964</v>
      </c>
      <c r="BC266" s="12"/>
      <c r="BD266" s="12"/>
      <c r="BE266" s="12"/>
      <c r="BF266" s="12"/>
      <c r="BG266" s="8"/>
      <c r="BH266" s="12" t="s">
        <v>115</v>
      </c>
      <c r="BI266" s="4" t="s">
        <v>79</v>
      </c>
      <c r="BJ266" s="4" t="s">
        <v>115</v>
      </c>
      <c r="BK266" s="4" t="s">
        <v>2791</v>
      </c>
      <c r="BL266" s="4" t="s">
        <v>22</v>
      </c>
      <c r="BM266" s="4" t="s">
        <v>1455</v>
      </c>
      <c r="BN266" s="4" t="s">
        <v>60</v>
      </c>
      <c r="BO266" s="4"/>
      <c r="BP266" s="8"/>
      <c r="BQ266" s="5"/>
      <c r="BR266" s="4" t="s">
        <v>1243</v>
      </c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</row>
    <row r="267" spans="1:124" ht="54" customHeight="1" x14ac:dyDescent="0.3">
      <c r="A267" s="15" t="s">
        <v>4325</v>
      </c>
      <c r="B267" s="3" t="s">
        <v>788</v>
      </c>
      <c r="C267" s="8"/>
      <c r="D267" s="8"/>
      <c r="E267" s="8"/>
      <c r="F267" s="8"/>
      <c r="G267" s="4" t="s">
        <v>20</v>
      </c>
      <c r="H267" s="12" t="s">
        <v>1040</v>
      </c>
      <c r="I267" s="12" t="s">
        <v>1036</v>
      </c>
      <c r="J267" s="12" t="s">
        <v>4224</v>
      </c>
      <c r="K267" s="4" t="s">
        <v>1339</v>
      </c>
      <c r="L267" s="4" t="s">
        <v>789</v>
      </c>
      <c r="M267" s="4" t="s">
        <v>1299</v>
      </c>
      <c r="N267" s="8"/>
      <c r="O267" s="11" t="s">
        <v>2765</v>
      </c>
      <c r="P267" s="14" t="s">
        <v>1661</v>
      </c>
      <c r="Q267" s="6" t="s">
        <v>1656</v>
      </c>
      <c r="R267" s="6" t="s">
        <v>3319</v>
      </c>
      <c r="S267" s="12" t="s">
        <v>3101</v>
      </c>
      <c r="T267" s="8"/>
      <c r="U267" s="12" t="s">
        <v>3350</v>
      </c>
      <c r="V267" s="6" t="s">
        <v>2766</v>
      </c>
      <c r="W267" s="8"/>
      <c r="X267" s="11" t="s">
        <v>2767</v>
      </c>
      <c r="Y267" s="21" t="s">
        <v>2768</v>
      </c>
      <c r="Z267" s="12" t="s">
        <v>3555</v>
      </c>
      <c r="AA267" s="8"/>
      <c r="AB267" s="9" t="s">
        <v>362</v>
      </c>
      <c r="AC267" s="4" t="s">
        <v>35</v>
      </c>
      <c r="AD267" s="9" t="s">
        <v>556</v>
      </c>
      <c r="AE267" s="4" t="s">
        <v>104</v>
      </c>
      <c r="AF267" s="8"/>
      <c r="AG267" s="9" t="s">
        <v>556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154</v>
      </c>
      <c r="AV267" s="43" t="s">
        <v>154</v>
      </c>
      <c r="AW267" s="43" t="s">
        <v>323</v>
      </c>
      <c r="AX267" s="4" t="s">
        <v>323</v>
      </c>
      <c r="AY267" s="4"/>
      <c r="AZ267" s="8"/>
      <c r="BA267" s="8"/>
      <c r="BB267" s="12"/>
      <c r="BC267" s="12"/>
      <c r="BD267" s="12"/>
      <c r="BE267" s="12"/>
      <c r="BF267" s="12"/>
      <c r="BG267" s="8"/>
      <c r="BH267" s="12" t="s">
        <v>115</v>
      </c>
      <c r="BI267" s="4" t="s">
        <v>154</v>
      </c>
      <c r="BJ267" s="4" t="s">
        <v>115</v>
      </c>
      <c r="BK267" s="4" t="s">
        <v>22</v>
      </c>
      <c r="BL267" s="4" t="s">
        <v>22</v>
      </c>
      <c r="BM267" s="4" t="s">
        <v>3930</v>
      </c>
      <c r="BN267" s="4" t="s">
        <v>337</v>
      </c>
      <c r="BO267" s="4"/>
      <c r="BP267" s="8"/>
      <c r="BQ267" s="5"/>
      <c r="BR267" s="4" t="s">
        <v>1243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</row>
    <row r="268" spans="1:124" ht="55.8" customHeight="1" x14ac:dyDescent="0.3">
      <c r="A268" s="15" t="s">
        <v>4326</v>
      </c>
      <c r="B268" s="3" t="s">
        <v>346</v>
      </c>
      <c r="C268" s="8"/>
      <c r="D268" s="8"/>
      <c r="E268" s="8"/>
      <c r="F268" s="8"/>
      <c r="G268" s="4" t="s">
        <v>54</v>
      </c>
      <c r="H268" s="12" t="s">
        <v>1031</v>
      </c>
      <c r="I268" s="12" t="s">
        <v>1035</v>
      </c>
      <c r="J268" s="12" t="s">
        <v>4258</v>
      </c>
      <c r="K268" s="4" t="s">
        <v>1358</v>
      </c>
      <c r="L268" s="4" t="s">
        <v>347</v>
      </c>
      <c r="M268" s="4" t="s">
        <v>1299</v>
      </c>
      <c r="N268" s="8"/>
      <c r="O268" s="11" t="s">
        <v>2256</v>
      </c>
      <c r="P268" s="7" t="s">
        <v>2257</v>
      </c>
      <c r="Q268" s="6" t="s">
        <v>1517</v>
      </c>
      <c r="R268" s="6" t="s">
        <v>3318</v>
      </c>
      <c r="S268" s="12" t="s">
        <v>3101</v>
      </c>
      <c r="T268" s="8"/>
      <c r="U268" s="12" t="s">
        <v>3351</v>
      </c>
      <c r="V268" s="6" t="s">
        <v>2258</v>
      </c>
      <c r="W268" s="8"/>
      <c r="X268" s="6" t="s">
        <v>2259</v>
      </c>
      <c r="Y268" s="21" t="s">
        <v>2260</v>
      </c>
      <c r="Z268" s="12" t="s">
        <v>3556</v>
      </c>
      <c r="AA268" s="8"/>
      <c r="AB268" s="9" t="s">
        <v>208</v>
      </c>
      <c r="AC268" s="4" t="s">
        <v>35</v>
      </c>
      <c r="AD268" s="9" t="s">
        <v>348</v>
      </c>
      <c r="AE268" s="4" t="s">
        <v>104</v>
      </c>
      <c r="AF268" s="8"/>
      <c r="AG268" s="9" t="s">
        <v>348</v>
      </c>
      <c r="AH268" s="4" t="s">
        <v>3925</v>
      </c>
      <c r="AI268" s="4"/>
      <c r="AJ268" s="12"/>
      <c r="AK268" s="9"/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">
        <v>79</v>
      </c>
      <c r="AW268" s="43" t="s">
        <v>241</v>
      </c>
      <c r="AX268" s="4" t="s">
        <v>241</v>
      </c>
      <c r="AY268" s="4"/>
      <c r="AZ268" s="8"/>
      <c r="BA268" s="8"/>
      <c r="BB268" s="12" t="s">
        <v>3296</v>
      </c>
      <c r="BC268" s="12" t="s">
        <v>3005</v>
      </c>
      <c r="BD268" s="12"/>
      <c r="BE268" s="12"/>
      <c r="BF268" s="12"/>
      <c r="BG268" s="8"/>
      <c r="BH268" s="12" t="s">
        <v>22</v>
      </c>
      <c r="BI268" s="4" t="s">
        <v>79</v>
      </c>
      <c r="BJ268" s="4" t="s">
        <v>22</v>
      </c>
      <c r="BK268" s="4" t="s">
        <v>22</v>
      </c>
      <c r="BL268" s="4" t="s">
        <v>22</v>
      </c>
      <c r="BM268" s="4" t="s">
        <v>1455</v>
      </c>
      <c r="BN268" s="4" t="s">
        <v>60</v>
      </c>
      <c r="BO268" s="4"/>
      <c r="BP268" s="8"/>
      <c r="BQ268" s="5"/>
      <c r="BR268" s="4" t="s">
        <v>3967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</row>
    <row r="269" spans="1:124" ht="78" x14ac:dyDescent="0.3">
      <c r="A269" s="15" t="s">
        <v>4327</v>
      </c>
      <c r="B269" s="3" t="s">
        <v>814</v>
      </c>
      <c r="C269" s="8"/>
      <c r="D269" s="8"/>
      <c r="E269" s="8"/>
      <c r="F269" s="8"/>
      <c r="G269" s="4" t="s">
        <v>54</v>
      </c>
      <c r="H269" s="12" t="s">
        <v>1036</v>
      </c>
      <c r="I269" s="12" t="s">
        <v>1036</v>
      </c>
      <c r="J269" s="12" t="s">
        <v>4117</v>
      </c>
      <c r="K269" s="4" t="s">
        <v>1354</v>
      </c>
      <c r="L269" s="4" t="s">
        <v>815</v>
      </c>
      <c r="M269" s="4" t="s">
        <v>1299</v>
      </c>
      <c r="N269" s="8"/>
      <c r="O269" s="11" t="s">
        <v>2722</v>
      </c>
      <c r="P269" s="7" t="s">
        <v>1650</v>
      </c>
      <c r="Q269" s="6" t="s">
        <v>1498</v>
      </c>
      <c r="R269" s="6" t="s">
        <v>3318</v>
      </c>
      <c r="S269" s="12" t="s">
        <v>3321</v>
      </c>
      <c r="T269" s="8"/>
      <c r="U269" s="12" t="s">
        <v>3352</v>
      </c>
      <c r="V269" s="6" t="s">
        <v>2723</v>
      </c>
      <c r="W269" s="8"/>
      <c r="X269" s="6" t="s">
        <v>2724</v>
      </c>
      <c r="Y269" s="6" t="s">
        <v>2725</v>
      </c>
      <c r="Z269" s="12" t="s">
        <v>3557</v>
      </c>
      <c r="AA269" s="8"/>
      <c r="AB269" s="9" t="s">
        <v>816</v>
      </c>
      <c r="AC269" s="4" t="s">
        <v>35</v>
      </c>
      <c r="AD269" s="9" t="s">
        <v>817</v>
      </c>
      <c r="AE269" s="4" t="s">
        <v>104</v>
      </c>
      <c r="AF269" s="8"/>
      <c r="AG269" s="9" t="s">
        <v>544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241</v>
      </c>
      <c r="AX269" s="4" t="s">
        <v>241</v>
      </c>
      <c r="AY269" s="4"/>
      <c r="AZ269" s="8"/>
      <c r="BA269" s="8"/>
      <c r="BB269" s="12" t="s">
        <v>3000</v>
      </c>
      <c r="BC269" s="12"/>
      <c r="BD269" s="12"/>
      <c r="BE269" s="12"/>
      <c r="BF269" s="12"/>
      <c r="BG269" s="8"/>
      <c r="BH269" s="12" t="s">
        <v>22</v>
      </c>
      <c r="BI269" s="4" t="s">
        <v>79</v>
      </c>
      <c r="BJ269" s="4" t="s">
        <v>22</v>
      </c>
      <c r="BK269" s="4" t="s">
        <v>22</v>
      </c>
      <c r="BL269" s="4" t="s">
        <v>22</v>
      </c>
      <c r="BM269" s="4" t="s">
        <v>1455</v>
      </c>
      <c r="BN269" s="4" t="s">
        <v>3279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</row>
    <row r="270" spans="1:124" ht="60" customHeight="1" x14ac:dyDescent="0.3">
      <c r="A270" s="15" t="s">
        <v>4328</v>
      </c>
      <c r="B270" s="3" t="s">
        <v>827</v>
      </c>
      <c r="C270" s="8"/>
      <c r="D270" s="8"/>
      <c r="E270" s="8"/>
      <c r="F270" s="8"/>
      <c r="G270" s="4" t="s">
        <v>54</v>
      </c>
      <c r="H270" s="12" t="s">
        <v>1051</v>
      </c>
      <c r="I270" s="12" t="s">
        <v>1030</v>
      </c>
      <c r="J270" s="12" t="s">
        <v>4248</v>
      </c>
      <c r="K270" s="4" t="s">
        <v>1382</v>
      </c>
      <c r="L270" s="4" t="s">
        <v>828</v>
      </c>
      <c r="M270" s="4" t="s">
        <v>1299</v>
      </c>
      <c r="N270" s="8"/>
      <c r="O270" s="6" t="s">
        <v>2158</v>
      </c>
      <c r="P270" s="7" t="s">
        <v>2159</v>
      </c>
      <c r="Q270" s="6" t="s">
        <v>1517</v>
      </c>
      <c r="R270" s="6" t="s">
        <v>3318</v>
      </c>
      <c r="S270" s="12" t="s">
        <v>3101</v>
      </c>
      <c r="T270" s="8"/>
      <c r="U270" s="12" t="s">
        <v>3353</v>
      </c>
      <c r="V270" s="6" t="s">
        <v>2160</v>
      </c>
      <c r="W270" s="8"/>
      <c r="X270" s="6" t="s">
        <v>2161</v>
      </c>
      <c r="Y270" s="21" t="s">
        <v>2162</v>
      </c>
      <c r="Z270" s="12" t="s">
        <v>3558</v>
      </c>
      <c r="AA270" s="8"/>
      <c r="AB270" s="9" t="s">
        <v>367</v>
      </c>
      <c r="AC270" s="4" t="s">
        <v>35</v>
      </c>
      <c r="AD270" s="9" t="s">
        <v>829</v>
      </c>
      <c r="AE270" s="4" t="s">
        <v>104</v>
      </c>
      <c r="AF270" s="8"/>
      <c r="AG270" s="9" t="s">
        <v>829</v>
      </c>
      <c r="AH270" s="4" t="s">
        <v>3925</v>
      </c>
      <c r="AI270" s="4" t="s">
        <v>22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">
        <v>79</v>
      </c>
      <c r="AW270" s="43" t="s">
        <v>241</v>
      </c>
      <c r="AX270" s="4" t="s">
        <v>241</v>
      </c>
      <c r="AY270" s="4"/>
      <c r="AZ270" s="8"/>
      <c r="BA270" s="8"/>
      <c r="BB270" s="12" t="s">
        <v>2964</v>
      </c>
      <c r="BC270" s="12"/>
      <c r="BD270" s="12"/>
      <c r="BE270" s="12"/>
      <c r="BF270" s="12"/>
      <c r="BG270" s="8"/>
      <c r="BH270" s="12" t="s">
        <v>115</v>
      </c>
      <c r="BI270" s="4" t="s">
        <v>79</v>
      </c>
      <c r="BJ270" s="4" t="s">
        <v>115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5"/>
      <c r="BR270" s="4" t="s">
        <v>1243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</row>
    <row r="271" spans="1:124" ht="62.4" x14ac:dyDescent="0.3">
      <c r="A271" s="15" t="s">
        <v>4329</v>
      </c>
      <c r="B271" s="3" t="s">
        <v>983</v>
      </c>
      <c r="C271" s="8"/>
      <c r="D271" s="8"/>
      <c r="E271" s="8"/>
      <c r="F271" s="8"/>
      <c r="G271" s="4" t="s">
        <v>54</v>
      </c>
      <c r="H271" s="12" t="s">
        <v>1058</v>
      </c>
      <c r="I271" s="12" t="s">
        <v>1037</v>
      </c>
      <c r="J271" s="12" t="s">
        <v>4237</v>
      </c>
      <c r="K271" s="4" t="s">
        <v>1340</v>
      </c>
      <c r="L271" s="4" t="s">
        <v>984</v>
      </c>
      <c r="M271" s="4" t="s">
        <v>1299</v>
      </c>
      <c r="N271" s="8"/>
      <c r="O271" s="11" t="s">
        <v>2495</v>
      </c>
      <c r="P271" s="14" t="s">
        <v>2496</v>
      </c>
      <c r="Q271" s="6" t="s">
        <v>1656</v>
      </c>
      <c r="R271" s="6" t="s">
        <v>3318</v>
      </c>
      <c r="S271" s="12" t="e">
        <v>#N/A</v>
      </c>
      <c r="T271" s="8"/>
      <c r="U271" s="12" t="e">
        <v>#N/A</v>
      </c>
      <c r="V271" s="6" t="s">
        <v>2497</v>
      </c>
      <c r="W271" s="8"/>
      <c r="X271" s="11" t="s">
        <v>2498</v>
      </c>
      <c r="Y271" s="6" t="s">
        <v>2499</v>
      </c>
      <c r="Z271" s="12" t="s">
        <v>3562</v>
      </c>
      <c r="AA271" s="8"/>
      <c r="AB271" s="9" t="s">
        <v>556</v>
      </c>
      <c r="AC271" s="4" t="s">
        <v>3907</v>
      </c>
      <c r="AD271" s="9" t="s">
        <v>556</v>
      </c>
      <c r="AE271" s="4" t="s">
        <v>203</v>
      </c>
      <c r="AF271" s="8"/>
      <c r="AG271" s="9" t="s">
        <v>556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e">
        <v>#N/A</v>
      </c>
      <c r="AW271" s="43" t="e">
        <v>#N/A</v>
      </c>
      <c r="AX271" s="10" t="s">
        <v>3294</v>
      </c>
      <c r="AY271" s="4"/>
      <c r="AZ271" s="8"/>
      <c r="BA271" s="8"/>
      <c r="BB271" s="12"/>
      <c r="BC271" s="12"/>
      <c r="BD271" s="12"/>
      <c r="BE271" s="12"/>
      <c r="BF271" s="12"/>
      <c r="BG271" s="8"/>
      <c r="BH271" s="12" t="e">
        <v>#N/A</v>
      </c>
      <c r="BI271" s="10" t="s">
        <v>3295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60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</row>
    <row r="272" spans="1:124" ht="62.4" x14ac:dyDescent="0.3">
      <c r="A272" s="15" t="s">
        <v>4330</v>
      </c>
      <c r="B272" s="3" t="s">
        <v>830</v>
      </c>
      <c r="C272" s="8"/>
      <c r="D272" s="8"/>
      <c r="E272" s="8"/>
      <c r="F272" s="8"/>
      <c r="G272" s="4" t="s">
        <v>54</v>
      </c>
      <c r="H272" s="12" t="s">
        <v>1046</v>
      </c>
      <c r="I272" s="12" t="s">
        <v>1028</v>
      </c>
      <c r="J272" s="12" t="s">
        <v>4234</v>
      </c>
      <c r="K272" s="4" t="s">
        <v>1383</v>
      </c>
      <c r="L272" s="4" t="s">
        <v>831</v>
      </c>
      <c r="M272" s="4" t="s">
        <v>1299</v>
      </c>
      <c r="N272" s="8"/>
      <c r="O272" s="6" t="s">
        <v>2218</v>
      </c>
      <c r="P272" s="7" t="s">
        <v>2219</v>
      </c>
      <c r="Q272" s="6" t="s">
        <v>2220</v>
      </c>
      <c r="R272" s="6" t="s">
        <v>3318</v>
      </c>
      <c r="S272" s="12" t="e">
        <v>#N/A</v>
      </c>
      <c r="T272" s="8"/>
      <c r="U272" s="12" t="e">
        <v>#N/A</v>
      </c>
      <c r="V272" s="6" t="s">
        <v>2221</v>
      </c>
      <c r="W272" s="8"/>
      <c r="X272" s="6" t="s">
        <v>2222</v>
      </c>
      <c r="Y272" s="21" t="s">
        <v>2223</v>
      </c>
      <c r="Z272" s="12" t="s">
        <v>3563</v>
      </c>
      <c r="AA272" s="8"/>
      <c r="AB272" s="9" t="s">
        <v>682</v>
      </c>
      <c r="AC272" s="4" t="s">
        <v>3907</v>
      </c>
      <c r="AD272" s="9" t="s">
        <v>682</v>
      </c>
      <c r="AE272" s="4" t="s">
        <v>203</v>
      </c>
      <c r="AF272" s="8"/>
      <c r="AG272" s="9" t="s">
        <v>682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154</v>
      </c>
      <c r="AV272" s="43" t="e">
        <v>#N/A</v>
      </c>
      <c r="AW272" s="43" t="e">
        <v>#N/A</v>
      </c>
      <c r="AX272" s="4" t="s">
        <v>832</v>
      </c>
      <c r="AY272" s="4"/>
      <c r="AZ272" s="8"/>
      <c r="BA272" s="8"/>
      <c r="BB272" s="12"/>
      <c r="BC272" s="12"/>
      <c r="BD272" s="12"/>
      <c r="BE272" s="12"/>
      <c r="BF272" s="12"/>
      <c r="BG272" s="8"/>
      <c r="BH272" s="12" t="e">
        <v>#N/A</v>
      </c>
      <c r="BI272" s="4" t="s">
        <v>154</v>
      </c>
      <c r="BJ272" s="4" t="s">
        <v>115</v>
      </c>
      <c r="BK272" s="4" t="s">
        <v>22</v>
      </c>
      <c r="BL272" s="4" t="s">
        <v>22</v>
      </c>
      <c r="BM272" s="4" t="s">
        <v>3930</v>
      </c>
      <c r="BN272" s="4" t="s">
        <v>337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</row>
    <row r="273" spans="1:124" ht="72" customHeight="1" x14ac:dyDescent="0.3">
      <c r="A273" s="15" t="s">
        <v>4331</v>
      </c>
      <c r="B273" s="3" t="s">
        <v>158</v>
      </c>
      <c r="C273" s="8"/>
      <c r="D273" s="8"/>
      <c r="E273" s="8"/>
      <c r="F273" s="8"/>
      <c r="G273" s="4" t="s">
        <v>20</v>
      </c>
      <c r="H273" s="12" t="s">
        <v>1055</v>
      </c>
      <c r="I273" s="12" t="s">
        <v>1028</v>
      </c>
      <c r="J273" s="12" t="s">
        <v>4118</v>
      </c>
      <c r="K273" s="4" t="s">
        <v>1379</v>
      </c>
      <c r="L273" s="4" t="s">
        <v>159</v>
      </c>
      <c r="M273" s="4" t="s">
        <v>1298</v>
      </c>
      <c r="N273" s="8"/>
      <c r="O273" s="11" t="s">
        <v>1718</v>
      </c>
      <c r="P273" s="14" t="s">
        <v>1719</v>
      </c>
      <c r="Q273" s="6" t="s">
        <v>1656</v>
      </c>
      <c r="R273" s="6" t="s">
        <v>3318</v>
      </c>
      <c r="S273" s="12" t="s">
        <v>3101</v>
      </c>
      <c r="T273" s="8"/>
      <c r="U273" s="12" t="s">
        <v>3356</v>
      </c>
      <c r="V273" s="6" t="s">
        <v>1720</v>
      </c>
      <c r="W273" s="8"/>
      <c r="X273" s="6" t="s">
        <v>1721</v>
      </c>
      <c r="Y273" s="6" t="s">
        <v>22</v>
      </c>
      <c r="Z273" s="12" t="s">
        <v>3565</v>
      </c>
      <c r="AA273" s="8"/>
      <c r="AB273" s="9" t="s">
        <v>160</v>
      </c>
      <c r="AC273" s="4" t="s">
        <v>35</v>
      </c>
      <c r="AD273" s="9" t="s">
        <v>160</v>
      </c>
      <c r="AE273" s="4" t="s">
        <v>25</v>
      </c>
      <c r="AF273" s="8"/>
      <c r="AG273" s="9" t="s">
        <v>160</v>
      </c>
      <c r="AH273" s="4" t="s">
        <v>153</v>
      </c>
      <c r="AI273" s="4" t="s">
        <v>153</v>
      </c>
      <c r="AJ273" s="12"/>
      <c r="AK273" s="9" t="s">
        <v>124</v>
      </c>
      <c r="AL273" s="12"/>
      <c r="AM273" s="8"/>
      <c r="AN273" s="8"/>
      <c r="AO273" s="8"/>
      <c r="AP273" s="9" t="s">
        <v>161</v>
      </c>
      <c r="AQ273" s="9" t="s">
        <v>1245</v>
      </c>
      <c r="AR273" s="8"/>
      <c r="AS273" s="4" t="s">
        <v>28</v>
      </c>
      <c r="AT273" s="4" t="s">
        <v>29</v>
      </c>
      <c r="AU273" s="4" t="s">
        <v>37</v>
      </c>
      <c r="AV273" s="43" t="s">
        <v>4231</v>
      </c>
      <c r="AW273" s="43" t="s">
        <v>38</v>
      </c>
      <c r="AX273" s="4" t="s">
        <v>38</v>
      </c>
      <c r="AY273" s="4"/>
      <c r="AZ273" s="8"/>
      <c r="BA273" s="8"/>
      <c r="BB273" s="4" t="s">
        <v>1257</v>
      </c>
      <c r="BC273" s="4"/>
      <c r="BD273" s="4" t="s">
        <v>1257</v>
      </c>
      <c r="BE273" s="4"/>
      <c r="BF273" s="4"/>
      <c r="BG273" s="8"/>
      <c r="BH273" s="12" t="s">
        <v>32</v>
      </c>
      <c r="BI273" s="4" t="s">
        <v>37</v>
      </c>
      <c r="BJ273" s="4" t="s">
        <v>32</v>
      </c>
      <c r="BK273" s="4" t="s">
        <v>22</v>
      </c>
      <c r="BL273" s="4" t="s">
        <v>39</v>
      </c>
      <c r="BM273" s="4" t="s">
        <v>2870</v>
      </c>
      <c r="BN273" s="4" t="s">
        <v>2800</v>
      </c>
      <c r="BO273" s="4"/>
      <c r="BP273" s="8"/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</row>
    <row r="274" spans="1:124" ht="46.8" x14ac:dyDescent="0.3">
      <c r="A274" s="15" t="s">
        <v>4332</v>
      </c>
      <c r="B274" s="3" t="s">
        <v>966</v>
      </c>
      <c r="C274" s="8"/>
      <c r="D274" s="8"/>
      <c r="E274" s="8"/>
      <c r="F274" s="8"/>
      <c r="G274" s="4" t="s">
        <v>54</v>
      </c>
      <c r="H274" s="12" t="s">
        <v>1053</v>
      </c>
      <c r="I274" s="12" t="s">
        <v>1033</v>
      </c>
      <c r="J274" s="12" t="s">
        <v>4259</v>
      </c>
      <c r="K274" s="4" t="s">
        <v>1355</v>
      </c>
      <c r="L274" s="4" t="s">
        <v>967</v>
      </c>
      <c r="M274" s="4" t="s">
        <v>1298</v>
      </c>
      <c r="N274" s="8"/>
      <c r="O274" s="6" t="s">
        <v>2186</v>
      </c>
      <c r="P274" s="7" t="s">
        <v>2187</v>
      </c>
      <c r="Q274" s="6" t="s">
        <v>1517</v>
      </c>
      <c r="R274" s="6" t="s">
        <v>3318</v>
      </c>
      <c r="S274" s="12" t="s">
        <v>3101</v>
      </c>
      <c r="T274" s="8"/>
      <c r="U274" s="12" t="s">
        <v>3336</v>
      </c>
      <c r="V274" s="6" t="s">
        <v>2188</v>
      </c>
      <c r="W274" s="8"/>
      <c r="X274" s="6" t="s">
        <v>2189</v>
      </c>
      <c r="Y274" s="6" t="s">
        <v>2190</v>
      </c>
      <c r="Z274" s="12" t="s">
        <v>3567</v>
      </c>
      <c r="AA274" s="8"/>
      <c r="AB274" s="9" t="s">
        <v>367</v>
      </c>
      <c r="AC274" s="4" t="s">
        <v>35</v>
      </c>
      <c r="AD274" s="9" t="s">
        <v>697</v>
      </c>
      <c r="AE274" s="4" t="s">
        <v>104</v>
      </c>
      <c r="AF274" s="8"/>
      <c r="AG274" s="9" t="s">
        <v>697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9" t="s">
        <v>968</v>
      </c>
      <c r="AQ274" s="9" t="s">
        <v>1245</v>
      </c>
      <c r="AR274" s="8"/>
      <c r="AS274" s="4" t="s">
        <v>28</v>
      </c>
      <c r="AT274" s="4" t="s">
        <v>29</v>
      </c>
      <c r="AU274" s="4" t="s">
        <v>79</v>
      </c>
      <c r="AV274" s="43" t="s">
        <v>79</v>
      </c>
      <c r="AW274" s="43" t="s">
        <v>241</v>
      </c>
      <c r="AX274" s="4" t="s">
        <v>241</v>
      </c>
      <c r="AY274" s="4"/>
      <c r="AZ274" s="8"/>
      <c r="BA274" s="8"/>
      <c r="BB274" s="12" t="s">
        <v>2964</v>
      </c>
      <c r="BC274" s="12"/>
      <c r="BD274" s="12"/>
      <c r="BE274" s="12"/>
      <c r="BF274" s="12"/>
      <c r="BG274" s="8"/>
      <c r="BH274" s="12" t="s">
        <v>47</v>
      </c>
      <c r="BI274" s="4" t="s">
        <v>79</v>
      </c>
      <c r="BJ274" s="4" t="s">
        <v>47</v>
      </c>
      <c r="BK274" s="4" t="s">
        <v>22</v>
      </c>
      <c r="BL274" s="4" t="s">
        <v>22</v>
      </c>
      <c r="BM274" s="4" t="s">
        <v>2870</v>
      </c>
      <c r="BN274" s="12" t="s">
        <v>2903</v>
      </c>
      <c r="BO274" s="12"/>
      <c r="BP274" s="8"/>
      <c r="BQ274" s="5"/>
      <c r="BR274" s="4" t="s">
        <v>1243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</row>
    <row r="275" spans="1:124" ht="62.4" x14ac:dyDescent="0.3">
      <c r="A275" s="15" t="s">
        <v>4333</v>
      </c>
      <c r="B275" s="3" t="s">
        <v>372</v>
      </c>
      <c r="C275" s="8"/>
      <c r="D275" s="8"/>
      <c r="E275" s="8"/>
      <c r="F275" s="8"/>
      <c r="G275" s="4" t="s">
        <v>20</v>
      </c>
      <c r="H275" s="12" t="s">
        <v>1042</v>
      </c>
      <c r="I275" s="12" t="s">
        <v>1028</v>
      </c>
      <c r="J275" s="12" t="s">
        <v>4118</v>
      </c>
      <c r="K275" s="4" t="s">
        <v>1423</v>
      </c>
      <c r="L275" s="4" t="s">
        <v>373</v>
      </c>
      <c r="M275" s="4" t="s">
        <v>1298</v>
      </c>
      <c r="N275" s="8"/>
      <c r="O275" s="11" t="s">
        <v>1695</v>
      </c>
      <c r="P275" s="14" t="s">
        <v>1696</v>
      </c>
      <c r="Q275" s="6" t="s">
        <v>1656</v>
      </c>
      <c r="R275" s="6" t="s">
        <v>3318</v>
      </c>
      <c r="S275" s="12" t="s">
        <v>3101</v>
      </c>
      <c r="T275" s="8"/>
      <c r="U275" s="12" t="s">
        <v>3358</v>
      </c>
      <c r="V275" s="6" t="s">
        <v>1697</v>
      </c>
      <c r="W275" s="8"/>
      <c r="X275" s="6" t="s">
        <v>1698</v>
      </c>
      <c r="Y275" s="6" t="s">
        <v>22</v>
      </c>
      <c r="Z275" s="12" t="s">
        <v>3568</v>
      </c>
      <c r="AA275" s="8"/>
      <c r="AB275" s="9" t="s">
        <v>374</v>
      </c>
      <c r="AC275" s="4" t="s">
        <v>35</v>
      </c>
      <c r="AD275" s="9" t="s">
        <v>374</v>
      </c>
      <c r="AE275" s="4" t="s">
        <v>25</v>
      </c>
      <c r="AF275" s="8"/>
      <c r="AG275" s="9" t="s">
        <v>374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47</v>
      </c>
      <c r="AV275" s="43" t="s">
        <v>47</v>
      </c>
      <c r="AW275" s="43" t="s">
        <v>375</v>
      </c>
      <c r="AX275" s="4" t="s">
        <v>375</v>
      </c>
      <c r="AY275" s="4"/>
      <c r="AZ275" s="8"/>
      <c r="BA275" s="8"/>
      <c r="BB275" s="12"/>
      <c r="BC275" s="12"/>
      <c r="BD275" s="12"/>
      <c r="BE275" s="12"/>
      <c r="BF275" s="12"/>
      <c r="BG275" s="8"/>
      <c r="BH275" s="12" t="s">
        <v>22</v>
      </c>
      <c r="BI275" s="4" t="s">
        <v>357</v>
      </c>
      <c r="BJ275" s="4" t="s">
        <v>22</v>
      </c>
      <c r="BK275" s="4" t="s">
        <v>22</v>
      </c>
      <c r="BL275" s="4" t="s">
        <v>22</v>
      </c>
      <c r="BM275" s="4" t="s">
        <v>1455</v>
      </c>
      <c r="BN275" s="4" t="s">
        <v>60</v>
      </c>
      <c r="BO275" s="4"/>
      <c r="BP275" s="8"/>
      <c r="BQ275" s="5"/>
      <c r="BR275" s="4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</row>
    <row r="276" spans="1:124" ht="78" x14ac:dyDescent="0.3">
      <c r="A276" s="15" t="s">
        <v>4334</v>
      </c>
      <c r="B276" s="3" t="s">
        <v>942</v>
      </c>
      <c r="C276" s="8"/>
      <c r="D276" s="8"/>
      <c r="E276" s="8"/>
      <c r="F276" s="8"/>
      <c r="G276" s="4" t="s">
        <v>54</v>
      </c>
      <c r="H276" s="12" t="s">
        <v>1037</v>
      </c>
      <c r="I276" s="12" t="s">
        <v>1035</v>
      </c>
      <c r="J276" s="12" t="s">
        <v>4260</v>
      </c>
      <c r="K276" s="4" t="s">
        <v>1343</v>
      </c>
      <c r="L276" s="4" t="s">
        <v>943</v>
      </c>
      <c r="M276" s="4" t="s">
        <v>1298</v>
      </c>
      <c r="N276" s="8"/>
      <c r="O276" s="11" t="s">
        <v>3195</v>
      </c>
      <c r="P276" s="14" t="s">
        <v>3196</v>
      </c>
      <c r="Q276" s="6" t="s">
        <v>1656</v>
      </c>
      <c r="R276" s="6" t="s">
        <v>3318</v>
      </c>
      <c r="S276" s="12" t="s">
        <v>3101</v>
      </c>
      <c r="T276" s="8"/>
      <c r="U276" s="12" t="s">
        <v>3359</v>
      </c>
      <c r="V276" s="6" t="s">
        <v>1520</v>
      </c>
      <c r="W276" s="8"/>
      <c r="X276" s="6" t="s">
        <v>1521</v>
      </c>
      <c r="Y276" s="6" t="s">
        <v>22</v>
      </c>
      <c r="Z276" s="12" t="s">
        <v>3569</v>
      </c>
      <c r="AA276" s="8"/>
      <c r="AB276" s="9" t="s">
        <v>367</v>
      </c>
      <c r="AC276" s="4" t="s">
        <v>35</v>
      </c>
      <c r="AD276" s="9" t="s">
        <v>944</v>
      </c>
      <c r="AE276" s="4" t="s">
        <v>104</v>
      </c>
      <c r="AF276" s="8"/>
      <c r="AG276" s="9" t="s">
        <v>944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47</v>
      </c>
      <c r="AV276" s="43" t="s">
        <v>47</v>
      </c>
      <c r="AW276" s="43" t="s">
        <v>4261</v>
      </c>
      <c r="AX276" s="4" t="s">
        <v>945</v>
      </c>
      <c r="AY276" s="4"/>
      <c r="AZ276" s="8"/>
      <c r="BA276" s="8"/>
      <c r="BB276" s="12" t="s">
        <v>3879</v>
      </c>
      <c r="BC276" s="12"/>
      <c r="BD276" s="12"/>
      <c r="BE276" s="12"/>
      <c r="BF276" s="12"/>
      <c r="BG276" s="8"/>
      <c r="BH276" s="12" t="s">
        <v>22</v>
      </c>
      <c r="BI276" s="4" t="s">
        <v>357</v>
      </c>
      <c r="BJ276" s="4" t="s">
        <v>22</v>
      </c>
      <c r="BK276" s="4" t="s">
        <v>3878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</row>
    <row r="277" spans="1:124" ht="78" x14ac:dyDescent="0.3">
      <c r="A277" s="15" t="s">
        <v>4335</v>
      </c>
      <c r="B277" s="3" t="s">
        <v>503</v>
      </c>
      <c r="C277" s="8"/>
      <c r="D277" s="8"/>
      <c r="E277" s="8"/>
      <c r="F277" s="8"/>
      <c r="G277" s="4" t="s">
        <v>20</v>
      </c>
      <c r="H277" s="12" t="s">
        <v>1054</v>
      </c>
      <c r="I277" s="12" t="s">
        <v>1034</v>
      </c>
      <c r="J277" s="12" t="s">
        <v>4249</v>
      </c>
      <c r="K277" s="4" t="s">
        <v>1343</v>
      </c>
      <c r="L277" s="4" t="s">
        <v>504</v>
      </c>
      <c r="M277" s="4" t="s">
        <v>1298</v>
      </c>
      <c r="N277" s="8"/>
      <c r="O277" s="6" t="s">
        <v>2094</v>
      </c>
      <c r="P277" s="7" t="s">
        <v>2095</v>
      </c>
      <c r="Q277" s="6" t="s">
        <v>1498</v>
      </c>
      <c r="R277" s="6" t="s">
        <v>3318</v>
      </c>
      <c r="S277" s="12" t="s">
        <v>3101</v>
      </c>
      <c r="T277" s="8"/>
      <c r="U277" s="12" t="s">
        <v>3360</v>
      </c>
      <c r="V277" s="6" t="s">
        <v>2096</v>
      </c>
      <c r="W277" s="8"/>
      <c r="X277" s="6" t="s">
        <v>2097</v>
      </c>
      <c r="Y277" s="21" t="s">
        <v>2098</v>
      </c>
      <c r="Z277" s="12" t="s">
        <v>3570</v>
      </c>
      <c r="AA277" s="8"/>
      <c r="AB277" s="9" t="s">
        <v>194</v>
      </c>
      <c r="AC277" s="4" t="s">
        <v>35</v>
      </c>
      <c r="AD277" s="9" t="s">
        <v>43</v>
      </c>
      <c r="AE277" s="4" t="s">
        <v>25</v>
      </c>
      <c r="AF277" s="8"/>
      <c r="AG277" s="9" t="s">
        <v>43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9" t="s">
        <v>505</v>
      </c>
      <c r="AQ277" s="9" t="s">
        <v>1245</v>
      </c>
      <c r="AR277" s="8"/>
      <c r="AS277" s="4" t="s">
        <v>28</v>
      </c>
      <c r="AT277" s="4" t="s">
        <v>29</v>
      </c>
      <c r="AU277" s="4" t="s">
        <v>79</v>
      </c>
      <c r="AV277" s="43" t="s">
        <v>79</v>
      </c>
      <c r="AW277" s="43" t="s">
        <v>4257</v>
      </c>
      <c r="AX277" s="4" t="s">
        <v>506</v>
      </c>
      <c r="AY277" s="4"/>
      <c r="AZ277" s="8"/>
      <c r="BA277" s="8"/>
      <c r="BB277" s="12" t="s">
        <v>2968</v>
      </c>
      <c r="BC277" s="12"/>
      <c r="BD277" s="12"/>
      <c r="BE277" s="12"/>
      <c r="BF277" s="12"/>
      <c r="BG277" s="8"/>
      <c r="BH277" s="12" t="s">
        <v>47</v>
      </c>
      <c r="BI277" s="4" t="s">
        <v>79</v>
      </c>
      <c r="BJ277" s="4" t="s">
        <v>47</v>
      </c>
      <c r="BK277" s="4" t="s">
        <v>2791</v>
      </c>
      <c r="BL277" s="4" t="s">
        <v>22</v>
      </c>
      <c r="BM277" s="4" t="s">
        <v>2870</v>
      </c>
      <c r="BN277" s="12" t="s">
        <v>2962</v>
      </c>
      <c r="BO277" s="12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</row>
    <row r="278" spans="1:124" ht="51" customHeight="1" x14ac:dyDescent="0.3">
      <c r="A278" s="15" t="s">
        <v>4336</v>
      </c>
      <c r="B278" s="3" t="s">
        <v>915</v>
      </c>
      <c r="C278" s="8"/>
      <c r="D278" s="8"/>
      <c r="E278" s="8"/>
      <c r="F278" s="8"/>
      <c r="G278" s="4" t="s">
        <v>54</v>
      </c>
      <c r="H278" s="12" t="s">
        <v>1045</v>
      </c>
      <c r="I278" s="12" t="s">
        <v>1035</v>
      </c>
      <c r="J278" s="12" t="s">
        <v>4262</v>
      </c>
      <c r="K278" s="4" t="s">
        <v>1382</v>
      </c>
      <c r="L278" s="4" t="s">
        <v>916</v>
      </c>
      <c r="M278" s="4" t="s">
        <v>1298</v>
      </c>
      <c r="N278" s="8"/>
      <c r="O278" s="6" t="s">
        <v>1860</v>
      </c>
      <c r="P278" s="7" t="s">
        <v>661</v>
      </c>
      <c r="Q278" s="6" t="s">
        <v>1517</v>
      </c>
      <c r="R278" s="6" t="s">
        <v>3318</v>
      </c>
      <c r="S278" s="12" t="s">
        <v>3101</v>
      </c>
      <c r="T278" s="8"/>
      <c r="U278" s="12" t="s">
        <v>3362</v>
      </c>
      <c r="V278" s="6" t="s">
        <v>1861</v>
      </c>
      <c r="W278" s="8"/>
      <c r="X278" s="6" t="s">
        <v>1862</v>
      </c>
      <c r="Y278" s="6" t="s">
        <v>1863</v>
      </c>
      <c r="Z278" s="12" t="s">
        <v>3572</v>
      </c>
      <c r="AA278" s="8"/>
      <c r="AB278" s="9" t="s">
        <v>238</v>
      </c>
      <c r="AC278" s="4" t="s">
        <v>35</v>
      </c>
      <c r="AD278" s="9" t="s">
        <v>917</v>
      </c>
      <c r="AE278" s="4" t="s">
        <v>104</v>
      </c>
      <c r="AF278" s="8"/>
      <c r="AG278" s="9" t="s">
        <v>917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">
        <v>47</v>
      </c>
      <c r="AW278" s="43" t="s">
        <v>918</v>
      </c>
      <c r="AX278" s="4" t="s">
        <v>918</v>
      </c>
      <c r="AY278" s="4"/>
      <c r="AZ278" s="8"/>
      <c r="BA278" s="8"/>
      <c r="BB278" s="12"/>
      <c r="BC278" s="12"/>
      <c r="BD278" s="12"/>
      <c r="BE278" s="12"/>
      <c r="BF278" s="12"/>
      <c r="BG278" s="8"/>
      <c r="BH278" s="12" t="s">
        <v>47</v>
      </c>
      <c r="BI278" s="4" t="s">
        <v>357</v>
      </c>
      <c r="BJ278" s="4" t="s">
        <v>47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1243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</row>
    <row r="279" spans="1:124" ht="46.8" x14ac:dyDescent="0.3">
      <c r="A279" s="15" t="s">
        <v>4337</v>
      </c>
      <c r="B279" s="3" t="s">
        <v>863</v>
      </c>
      <c r="C279" s="8"/>
      <c r="D279" s="8"/>
      <c r="E279" s="8"/>
      <c r="F279" s="8"/>
      <c r="G279" s="4" t="s">
        <v>20</v>
      </c>
      <c r="H279" s="12" t="s">
        <v>1037</v>
      </c>
      <c r="I279" s="12" t="s">
        <v>1031</v>
      </c>
      <c r="J279" s="12" t="s">
        <v>4115</v>
      </c>
      <c r="K279" s="4" t="s">
        <v>1439</v>
      </c>
      <c r="L279" s="4" t="s">
        <v>864</v>
      </c>
      <c r="M279" s="4" t="s">
        <v>1298</v>
      </c>
      <c r="N279" s="8"/>
      <c r="O279" s="11" t="s">
        <v>3198</v>
      </c>
      <c r="P279" s="14" t="s">
        <v>3199</v>
      </c>
      <c r="Q279" s="6" t="s">
        <v>1656</v>
      </c>
      <c r="R279" s="6" t="s">
        <v>3318</v>
      </c>
      <c r="S279" s="12" t="s">
        <v>3101</v>
      </c>
      <c r="T279" s="8"/>
      <c r="U279" s="12" t="s">
        <v>3364</v>
      </c>
      <c r="V279" s="6" t="s">
        <v>2636</v>
      </c>
      <c r="W279" s="8"/>
      <c r="X279" s="6" t="s">
        <v>2637</v>
      </c>
      <c r="Y279" s="6" t="s">
        <v>22</v>
      </c>
      <c r="Z279" s="12" t="s">
        <v>3574</v>
      </c>
      <c r="AA279" s="8"/>
      <c r="AB279" s="9" t="s">
        <v>860</v>
      </c>
      <c r="AC279" s="4" t="s">
        <v>35</v>
      </c>
      <c r="AD279" s="9" t="s">
        <v>56</v>
      </c>
      <c r="AE279" s="4" t="s">
        <v>104</v>
      </c>
      <c r="AF279" s="8"/>
      <c r="AG279" s="9" t="s">
        <v>56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22</v>
      </c>
      <c r="AT279" s="4" t="s">
        <v>22</v>
      </c>
      <c r="AU279" s="4" t="s">
        <v>22</v>
      </c>
      <c r="AV279" s="43" t="s">
        <v>22</v>
      </c>
      <c r="AW279" s="43" t="s">
        <v>4241</v>
      </c>
      <c r="AX279" s="4" t="s">
        <v>22</v>
      </c>
      <c r="AY279" s="4"/>
      <c r="AZ279" s="8"/>
      <c r="BA279" s="8"/>
      <c r="BB279" s="12"/>
      <c r="BC279" s="12"/>
      <c r="BD279" s="12"/>
      <c r="BE279" s="12"/>
      <c r="BF279" s="12"/>
      <c r="BG279" s="8"/>
      <c r="BH279" s="12" t="s">
        <v>22</v>
      </c>
      <c r="BI279" s="4" t="s">
        <v>22</v>
      </c>
      <c r="BJ279" s="4" t="s">
        <v>22</v>
      </c>
      <c r="BK279" s="4" t="s">
        <v>22</v>
      </c>
      <c r="BL279" s="4" t="s">
        <v>22</v>
      </c>
      <c r="BM279" s="12"/>
      <c r="BN279" s="12"/>
      <c r="BO279" s="12"/>
      <c r="BP279" s="8"/>
      <c r="BQ279" s="5"/>
      <c r="BR279" s="12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</row>
    <row r="280" spans="1:124" ht="62.4" x14ac:dyDescent="0.3">
      <c r="A280" s="15" t="s">
        <v>4338</v>
      </c>
      <c r="B280" s="3" t="s">
        <v>977</v>
      </c>
      <c r="C280" s="8"/>
      <c r="D280" s="8"/>
      <c r="E280" s="8"/>
      <c r="F280" s="8"/>
      <c r="G280" s="4" t="s">
        <v>20</v>
      </c>
      <c r="H280" s="12" t="s">
        <v>1042</v>
      </c>
      <c r="I280" s="12" t="s">
        <v>1029</v>
      </c>
      <c r="J280" s="12" t="s">
        <v>4242</v>
      </c>
      <c r="K280" s="4" t="s">
        <v>1344</v>
      </c>
      <c r="L280" s="4" t="s">
        <v>978</v>
      </c>
      <c r="M280" s="4" t="s">
        <v>1298</v>
      </c>
      <c r="N280" s="8"/>
      <c r="O280" s="11" t="s">
        <v>3193</v>
      </c>
      <c r="P280" s="14" t="s">
        <v>3194</v>
      </c>
      <c r="Q280" s="6" t="s">
        <v>1656</v>
      </c>
      <c r="R280" s="6" t="s">
        <v>3318</v>
      </c>
      <c r="S280" s="12" t="e">
        <v>#N/A</v>
      </c>
      <c r="T280" s="8"/>
      <c r="U280" s="12" t="e">
        <v>#N/A</v>
      </c>
      <c r="V280" s="6" t="s">
        <v>1784</v>
      </c>
      <c r="W280" s="8"/>
      <c r="X280" s="6" t="s">
        <v>1785</v>
      </c>
      <c r="Y280" s="6" t="s">
        <v>1786</v>
      </c>
      <c r="Z280" s="12" t="s">
        <v>3576</v>
      </c>
      <c r="AA280" s="8"/>
      <c r="AB280" s="9" t="s">
        <v>824</v>
      </c>
      <c r="AC280" s="4" t="s">
        <v>3907</v>
      </c>
      <c r="AD280" s="9" t="s">
        <v>824</v>
      </c>
      <c r="AE280" s="4" t="s">
        <v>203</v>
      </c>
      <c r="AF280" s="8"/>
      <c r="AG280" s="9" t="s">
        <v>824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e">
        <v>#N/A</v>
      </c>
      <c r="AW280" s="43" t="e">
        <v>#N/A</v>
      </c>
      <c r="AX280" s="4" t="s">
        <v>506</v>
      </c>
      <c r="AY280" s="4"/>
      <c r="AZ280" s="8"/>
      <c r="BA280" s="8"/>
      <c r="BB280" s="15" t="s">
        <v>2998</v>
      </c>
      <c r="BC280" s="15"/>
      <c r="BD280" s="12"/>
      <c r="BE280" s="12"/>
      <c r="BF280" s="12"/>
      <c r="BG280" s="8"/>
      <c r="BH280" s="12" t="e">
        <v>#N/A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</row>
    <row r="281" spans="1:124" ht="62.4" x14ac:dyDescent="0.3">
      <c r="A281" s="15" t="s">
        <v>4339</v>
      </c>
      <c r="B281" s="3" t="s">
        <v>957</v>
      </c>
      <c r="C281" s="8"/>
      <c r="D281" s="8"/>
      <c r="E281" s="8"/>
      <c r="F281" s="8"/>
      <c r="G281" s="4" t="s">
        <v>20</v>
      </c>
      <c r="H281" s="12" t="s">
        <v>1037</v>
      </c>
      <c r="I281" s="12" t="s">
        <v>1032</v>
      </c>
      <c r="J281" s="12" t="s">
        <v>4258</v>
      </c>
      <c r="K281" s="4" t="s">
        <v>1355</v>
      </c>
      <c r="L281" s="4" t="s">
        <v>958</v>
      </c>
      <c r="M281" s="4" t="s">
        <v>1298</v>
      </c>
      <c r="N281" s="8"/>
      <c r="O281" s="6" t="s">
        <v>2663</v>
      </c>
      <c r="P281" s="7" t="s">
        <v>2664</v>
      </c>
      <c r="Q281" s="6" t="s">
        <v>1498</v>
      </c>
      <c r="R281" s="6" t="s">
        <v>3318</v>
      </c>
      <c r="S281" s="12" t="e">
        <v>#N/A</v>
      </c>
      <c r="T281" s="8"/>
      <c r="U281" s="12" t="e">
        <v>#N/A</v>
      </c>
      <c r="V281" s="6" t="s">
        <v>2665</v>
      </c>
      <c r="W281" s="8"/>
      <c r="X281" s="11" t="s">
        <v>2666</v>
      </c>
      <c r="Y281" s="6" t="s">
        <v>22</v>
      </c>
      <c r="Z281" s="12" t="s">
        <v>3577</v>
      </c>
      <c r="AA281" s="8"/>
      <c r="AB281" s="9" t="s">
        <v>403</v>
      </c>
      <c r="AC281" s="4" t="s">
        <v>3907</v>
      </c>
      <c r="AD281" s="9" t="s">
        <v>403</v>
      </c>
      <c r="AE281" s="4" t="s">
        <v>203</v>
      </c>
      <c r="AF281" s="8"/>
      <c r="AG281" s="9" t="s">
        <v>572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e">
        <v>#N/A</v>
      </c>
      <c r="AW281" s="43" t="e">
        <v>#N/A</v>
      </c>
      <c r="AX281" s="4" t="s">
        <v>861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4" t="s">
        <v>357</v>
      </c>
      <c r="BJ281" s="4" t="s">
        <v>22</v>
      </c>
      <c r="BK281" s="4" t="s">
        <v>22</v>
      </c>
      <c r="BL281" s="4" t="s">
        <v>22</v>
      </c>
      <c r="BM281" s="4" t="s">
        <v>2870</v>
      </c>
      <c r="BN281" s="12" t="s">
        <v>2868</v>
      </c>
      <c r="BO281" s="12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</row>
    <row r="282" spans="1:124" ht="62.4" x14ac:dyDescent="0.3">
      <c r="A282" s="15" t="s">
        <v>4340</v>
      </c>
      <c r="B282" s="3" t="s">
        <v>865</v>
      </c>
      <c r="C282" s="8"/>
      <c r="D282" s="8"/>
      <c r="E282" s="8"/>
      <c r="F282" s="8"/>
      <c r="G282" s="4" t="s">
        <v>20</v>
      </c>
      <c r="H282" s="12" t="s">
        <v>1037</v>
      </c>
      <c r="I282" s="12" t="s">
        <v>1037</v>
      </c>
      <c r="J282" s="12" t="s">
        <v>4232</v>
      </c>
      <c r="K282" s="4" t="s">
        <v>1343</v>
      </c>
      <c r="L282" s="4" t="s">
        <v>866</v>
      </c>
      <c r="M282" s="4" t="s">
        <v>1298</v>
      </c>
      <c r="N282" s="8"/>
      <c r="O282" s="6" t="s">
        <v>2316</v>
      </c>
      <c r="P282" s="14" t="s">
        <v>3197</v>
      </c>
      <c r="Q282" s="6" t="s">
        <v>1678</v>
      </c>
      <c r="R282" s="6" t="s">
        <v>3318</v>
      </c>
      <c r="S282" s="12" t="e">
        <v>#N/A</v>
      </c>
      <c r="T282" s="8"/>
      <c r="U282" s="12" t="e">
        <v>#N/A</v>
      </c>
      <c r="V282" s="6" t="s">
        <v>2317</v>
      </c>
      <c r="W282" s="8"/>
      <c r="X282" s="11" t="s">
        <v>2318</v>
      </c>
      <c r="Y282" s="6" t="s">
        <v>22</v>
      </c>
      <c r="Z282" s="12" t="s">
        <v>3578</v>
      </c>
      <c r="AA282" s="8"/>
      <c r="AB282" s="9" t="s">
        <v>867</v>
      </c>
      <c r="AC282" s="4" t="s">
        <v>3907</v>
      </c>
      <c r="AD282" s="9" t="s">
        <v>867</v>
      </c>
      <c r="AE282" s="4" t="s">
        <v>203</v>
      </c>
      <c r="AF282" s="8"/>
      <c r="AG282" s="9" t="s">
        <v>867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10" t="s">
        <v>2864</v>
      </c>
      <c r="AQ282" s="9" t="s">
        <v>1245</v>
      </c>
      <c r="AR282" s="8"/>
      <c r="AS282" s="4" t="s">
        <v>28</v>
      </c>
      <c r="AT282" s="4" t="s">
        <v>29</v>
      </c>
      <c r="AU282" s="4" t="s">
        <v>47</v>
      </c>
      <c r="AV282" s="43" t="e">
        <v>#N/A</v>
      </c>
      <c r="AW282" s="43" t="e">
        <v>#N/A</v>
      </c>
      <c r="AX282" s="4" t="s">
        <v>155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357</v>
      </c>
      <c r="BJ282" s="4" t="s">
        <v>22</v>
      </c>
      <c r="BK282" s="4" t="s">
        <v>22</v>
      </c>
      <c r="BL282" s="4" t="s">
        <v>22</v>
      </c>
      <c r="BM282" s="4" t="s">
        <v>2870</v>
      </c>
      <c r="BN282" s="12" t="s">
        <v>2868</v>
      </c>
      <c r="BO282" s="12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</row>
    <row r="283" spans="1:124" ht="62.4" x14ac:dyDescent="0.3">
      <c r="A283" s="15" t="s">
        <v>4341</v>
      </c>
      <c r="B283" s="3" t="s">
        <v>1019</v>
      </c>
      <c r="C283" s="8"/>
      <c r="D283" s="8"/>
      <c r="E283" s="8"/>
      <c r="F283" s="8"/>
      <c r="G283" s="4" t="s">
        <v>54</v>
      </c>
      <c r="H283" s="12" t="s">
        <v>1052</v>
      </c>
      <c r="I283" s="12" t="s">
        <v>1039</v>
      </c>
      <c r="J283" s="12" t="s">
        <v>4248</v>
      </c>
      <c r="K283" s="4" t="s">
        <v>1422</v>
      </c>
      <c r="L283" s="4" t="s">
        <v>1020</v>
      </c>
      <c r="M283" s="4" t="s">
        <v>1298</v>
      </c>
      <c r="N283" s="8"/>
      <c r="O283" s="6" t="s">
        <v>2213</v>
      </c>
      <c r="P283" s="7" t="s">
        <v>2214</v>
      </c>
      <c r="Q283" s="6" t="s">
        <v>1499</v>
      </c>
      <c r="R283" s="6" t="s">
        <v>3318</v>
      </c>
      <c r="S283" s="12" t="e">
        <v>#N/A</v>
      </c>
      <c r="T283" s="8"/>
      <c r="U283" s="12" t="e">
        <v>#N/A</v>
      </c>
      <c r="V283" s="6" t="s">
        <v>2215</v>
      </c>
      <c r="W283" s="8"/>
      <c r="X283" s="6" t="s">
        <v>2216</v>
      </c>
      <c r="Y283" s="6" t="s">
        <v>2217</v>
      </c>
      <c r="Z283" s="12" t="s">
        <v>3579</v>
      </c>
      <c r="AA283" s="8"/>
      <c r="AB283" s="9" t="s">
        <v>1021</v>
      </c>
      <c r="AC283" s="4" t="s">
        <v>3907</v>
      </c>
      <c r="AD283" s="9" t="s">
        <v>1021</v>
      </c>
      <c r="AE283" s="4" t="s">
        <v>203</v>
      </c>
      <c r="AF283" s="8"/>
      <c r="AG283" s="9" t="s">
        <v>1021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 t="s">
        <v>1245</v>
      </c>
      <c r="AR283" s="8"/>
      <c r="AS283" s="4" t="s">
        <v>28</v>
      </c>
      <c r="AT283" s="4" t="s">
        <v>29</v>
      </c>
      <c r="AU283" s="4" t="s">
        <v>79</v>
      </c>
      <c r="AV283" s="43" t="e">
        <v>#N/A</v>
      </c>
      <c r="AW283" s="43" t="e">
        <v>#N/A</v>
      </c>
      <c r="AX283" s="4" t="s">
        <v>1022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5"/>
      <c r="BR283" s="4" t="s">
        <v>1243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</row>
    <row r="284" spans="1:124" ht="62.4" x14ac:dyDescent="0.3">
      <c r="A284" s="15" t="s">
        <v>4342</v>
      </c>
      <c r="B284" s="3" t="s">
        <v>1017</v>
      </c>
      <c r="C284" s="8"/>
      <c r="D284" s="8"/>
      <c r="E284" s="8"/>
      <c r="F284" s="8"/>
      <c r="G284" s="4" t="s">
        <v>20</v>
      </c>
      <c r="H284" s="12" t="s">
        <v>1042</v>
      </c>
      <c r="I284" s="12" t="s">
        <v>1033</v>
      </c>
      <c r="J284" s="12" t="s">
        <v>4256</v>
      </c>
      <c r="K284" s="4" t="s">
        <v>1342</v>
      </c>
      <c r="L284" s="4" t="s">
        <v>1018</v>
      </c>
      <c r="M284" s="4" t="s">
        <v>1298</v>
      </c>
      <c r="N284" s="8"/>
      <c r="O284" s="6" t="s">
        <v>1511</v>
      </c>
      <c r="P284" s="7" t="s">
        <v>1512</v>
      </c>
      <c r="Q284" s="6" t="s">
        <v>1513</v>
      </c>
      <c r="R284" s="6" t="s">
        <v>3318</v>
      </c>
      <c r="S284" s="12" t="e">
        <v>#N/A</v>
      </c>
      <c r="T284" s="8"/>
      <c r="U284" s="12" t="e">
        <v>#N/A</v>
      </c>
      <c r="V284" s="6" t="s">
        <v>1514</v>
      </c>
      <c r="W284" s="8"/>
      <c r="X284" s="6" t="s">
        <v>1456</v>
      </c>
      <c r="Y284" s="6" t="s">
        <v>22</v>
      </c>
      <c r="Z284" s="12" t="s">
        <v>3580</v>
      </c>
      <c r="AA284" s="8"/>
      <c r="AB284" s="9" t="s">
        <v>52</v>
      </c>
      <c r="AC284" s="4" t="s">
        <v>3907</v>
      </c>
      <c r="AD284" s="9" t="s">
        <v>52</v>
      </c>
      <c r="AE284" s="4" t="s">
        <v>203</v>
      </c>
      <c r="AF284" s="8"/>
      <c r="AG284" s="9" t="s">
        <v>52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 t="s">
        <v>1245</v>
      </c>
      <c r="AR284" s="8"/>
      <c r="AS284" s="4" t="s">
        <v>28</v>
      </c>
      <c r="AT284" s="4" t="s">
        <v>29</v>
      </c>
      <c r="AU284" s="4" t="s">
        <v>37</v>
      </c>
      <c r="AV284" s="43" t="e">
        <v>#N/A</v>
      </c>
      <c r="AW284" s="43" t="e">
        <v>#N/A</v>
      </c>
      <c r="AX284" s="10" t="s">
        <v>2980</v>
      </c>
      <c r="AY284" s="4" t="s">
        <v>2981</v>
      </c>
      <c r="AZ284" s="8"/>
      <c r="BA284" s="8"/>
      <c r="BB284" s="12"/>
      <c r="BC284" s="15" t="s">
        <v>3909</v>
      </c>
      <c r="BD284" s="12"/>
      <c r="BE284" s="12"/>
      <c r="BF284" s="12"/>
      <c r="BG284" s="8"/>
      <c r="BH284" s="12" t="e">
        <v>#N/A</v>
      </c>
      <c r="BI284" s="10" t="s">
        <v>1446</v>
      </c>
      <c r="BJ284" s="4" t="s">
        <v>22</v>
      </c>
      <c r="BK284" s="4" t="s">
        <v>22</v>
      </c>
      <c r="BL284" s="4" t="s">
        <v>22</v>
      </c>
      <c r="BM284" s="4" t="s">
        <v>1455</v>
      </c>
      <c r="BN284" s="4" t="s">
        <v>60</v>
      </c>
      <c r="BO284" s="4"/>
      <c r="BP284" s="8"/>
      <c r="BQ284" s="5"/>
      <c r="BR284" s="12" t="s">
        <v>34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</row>
    <row r="285" spans="1:124" ht="78" x14ac:dyDescent="0.3">
      <c r="A285" s="15" t="s">
        <v>4343</v>
      </c>
      <c r="B285" s="3" t="s">
        <v>848</v>
      </c>
      <c r="C285" s="8"/>
      <c r="D285" s="8"/>
      <c r="E285" s="8"/>
      <c r="F285" s="8"/>
      <c r="G285" s="4" t="s">
        <v>54</v>
      </c>
      <c r="H285" s="12" t="s">
        <v>1047</v>
      </c>
      <c r="I285" s="12" t="s">
        <v>1028</v>
      </c>
      <c r="J285" s="12" t="s">
        <v>4263</v>
      </c>
      <c r="K285" s="4" t="s">
        <v>1388</v>
      </c>
      <c r="L285" s="4" t="s">
        <v>849</v>
      </c>
      <c r="M285" s="4" t="s">
        <v>1298</v>
      </c>
      <c r="N285" s="8"/>
      <c r="O285" s="6" t="s">
        <v>2726</v>
      </c>
      <c r="P285" s="7" t="s">
        <v>2727</v>
      </c>
      <c r="Q285" s="6" t="s">
        <v>2728</v>
      </c>
      <c r="R285" s="6" t="s">
        <v>3318</v>
      </c>
      <c r="S285" s="12" t="e">
        <v>#N/A</v>
      </c>
      <c r="T285" s="8"/>
      <c r="U285" s="12" t="e">
        <v>#N/A</v>
      </c>
      <c r="V285" s="6" t="s">
        <v>2729</v>
      </c>
      <c r="W285" s="8"/>
      <c r="X285" s="6" t="s">
        <v>2730</v>
      </c>
      <c r="Y285" s="21" t="s">
        <v>2731</v>
      </c>
      <c r="Z285" s="12" t="s">
        <v>3581</v>
      </c>
      <c r="AA285" s="8"/>
      <c r="AB285" s="9" t="s">
        <v>850</v>
      </c>
      <c r="AC285" s="4" t="s">
        <v>3907</v>
      </c>
      <c r="AD285" s="9" t="s">
        <v>850</v>
      </c>
      <c r="AE285" s="4" t="s">
        <v>203</v>
      </c>
      <c r="AF285" s="8"/>
      <c r="AG285" s="9" t="s">
        <v>850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154</v>
      </c>
      <c r="AV285" s="43" t="e">
        <v>#N/A</v>
      </c>
      <c r="AW285" s="43" t="e">
        <v>#N/A</v>
      </c>
      <c r="AX285" s="4" t="s">
        <v>851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v>#N/A</v>
      </c>
      <c r="BI285" s="4" t="s">
        <v>154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5"/>
      <c r="BR285" s="4" t="s">
        <v>1243</v>
      </c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</row>
    <row r="286" spans="1:124" ht="62.4" x14ac:dyDescent="0.3">
      <c r="A286" s="15" t="s">
        <v>4344</v>
      </c>
      <c r="B286" s="3" t="s">
        <v>991</v>
      </c>
      <c r="C286" s="8"/>
      <c r="D286" s="8"/>
      <c r="E286" s="8"/>
      <c r="F286" s="8"/>
      <c r="G286" s="4" t="s">
        <v>54</v>
      </c>
      <c r="H286" s="12" t="s">
        <v>1032</v>
      </c>
      <c r="I286" s="12" t="s">
        <v>1033</v>
      </c>
      <c r="J286" s="12" t="s">
        <v>4237</v>
      </c>
      <c r="K286" s="4" t="s">
        <v>1426</v>
      </c>
      <c r="L286" s="4" t="s">
        <v>992</v>
      </c>
      <c r="M286" s="4" t="s">
        <v>1298</v>
      </c>
      <c r="N286" s="8"/>
      <c r="O286" s="6" t="s">
        <v>1846</v>
      </c>
      <c r="P286" s="7" t="s">
        <v>678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1847</v>
      </c>
      <c r="W286" s="8"/>
      <c r="X286" s="6" t="s">
        <v>1848</v>
      </c>
      <c r="Y286" s="6" t="s">
        <v>22</v>
      </c>
      <c r="Z286" s="12" t="s">
        <v>3582</v>
      </c>
      <c r="AA286" s="8"/>
      <c r="AB286" s="9" t="s">
        <v>695</v>
      </c>
      <c r="AC286" s="4" t="s">
        <v>3907</v>
      </c>
      <c r="AD286" s="9" t="s">
        <v>695</v>
      </c>
      <c r="AE286" s="4" t="s">
        <v>203</v>
      </c>
      <c r="AF286" s="8"/>
      <c r="AG286" s="9" t="s">
        <v>695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79</v>
      </c>
      <c r="AV286" s="43" t="e">
        <v>#N/A</v>
      </c>
      <c r="AW286" s="43" t="e">
        <v>#N/A</v>
      </c>
      <c r="AX286" s="10" t="s">
        <v>3308</v>
      </c>
      <c r="AY286" s="4"/>
      <c r="AZ286" s="8"/>
      <c r="BA286" s="8"/>
      <c r="BB286" s="12" t="s">
        <v>3011</v>
      </c>
      <c r="BC286" s="12"/>
      <c r="BD286" s="12"/>
      <c r="BE286" s="12"/>
      <c r="BF286" s="12"/>
      <c r="BG286" s="8"/>
      <c r="BH286" s="12" t="e">
        <v>#N/A</v>
      </c>
      <c r="BI286" s="10" t="s">
        <v>3295</v>
      </c>
      <c r="BJ286" s="4" t="s">
        <v>115</v>
      </c>
      <c r="BK286" s="4" t="s">
        <v>22</v>
      </c>
      <c r="BL286" s="4" t="s">
        <v>22</v>
      </c>
      <c r="BM286" s="4" t="s">
        <v>1321</v>
      </c>
      <c r="BN286" s="4" t="s">
        <v>49</v>
      </c>
      <c r="BO286" s="4"/>
      <c r="BP286" s="8"/>
      <c r="BQ286" s="5"/>
      <c r="BR286" s="4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</row>
    <row r="287" spans="1:124" ht="78" x14ac:dyDescent="0.3">
      <c r="A287" s="15" t="s">
        <v>4345</v>
      </c>
      <c r="B287" s="3" t="s">
        <v>380</v>
      </c>
      <c r="C287" s="8"/>
      <c r="D287" s="8"/>
      <c r="E287" s="8"/>
      <c r="F287" s="8"/>
      <c r="G287" s="4" t="s">
        <v>20</v>
      </c>
      <c r="H287" s="12" t="s">
        <v>1038</v>
      </c>
      <c r="I287" s="12" t="s">
        <v>1037</v>
      </c>
      <c r="J287" s="12" t="s">
        <v>4251</v>
      </c>
      <c r="K287" s="4" t="s">
        <v>1404</v>
      </c>
      <c r="L287" s="4" t="s">
        <v>381</v>
      </c>
      <c r="M287" s="4" t="s">
        <v>1297</v>
      </c>
      <c r="N287" s="8"/>
      <c r="O287" s="6" t="s">
        <v>2126</v>
      </c>
      <c r="P287" s="7" t="s">
        <v>2127</v>
      </c>
      <c r="Q287" s="6" t="s">
        <v>1499</v>
      </c>
      <c r="R287" s="6" t="s">
        <v>3318</v>
      </c>
      <c r="S287" s="12" t="s">
        <v>3101</v>
      </c>
      <c r="T287" s="8"/>
      <c r="U287" s="12" t="s">
        <v>3368</v>
      </c>
      <c r="V287" s="6" t="s">
        <v>2128</v>
      </c>
      <c r="W287" s="8"/>
      <c r="X287" s="6" t="s">
        <v>2129</v>
      </c>
      <c r="Y287" s="6" t="s">
        <v>2130</v>
      </c>
      <c r="Z287" s="12" t="s">
        <v>3585</v>
      </c>
      <c r="AA287" s="8"/>
      <c r="AB287" s="9" t="s">
        <v>382</v>
      </c>
      <c r="AC287" s="4" t="s">
        <v>35</v>
      </c>
      <c r="AD287" s="9" t="s">
        <v>383</v>
      </c>
      <c r="AE287" s="4" t="s">
        <v>25</v>
      </c>
      <c r="AF287" s="8"/>
      <c r="AG287" s="9" t="s">
        <v>382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/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4264</v>
      </c>
      <c r="AX287" s="4" t="s">
        <v>384</v>
      </c>
      <c r="AY287" s="4"/>
      <c r="AZ287" s="8"/>
      <c r="BA287" s="8"/>
      <c r="BB287" s="12" t="s">
        <v>2964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385</v>
      </c>
      <c r="BL287" s="4" t="s">
        <v>22</v>
      </c>
      <c r="BM287" s="4" t="s">
        <v>1455</v>
      </c>
      <c r="BN287" s="4" t="s">
        <v>60</v>
      </c>
      <c r="BO287" s="4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</row>
    <row r="288" spans="1:124" ht="78" x14ac:dyDescent="0.3">
      <c r="A288" s="15" t="s">
        <v>4346</v>
      </c>
      <c r="B288" s="3" t="s">
        <v>946</v>
      </c>
      <c r="C288" s="8"/>
      <c r="D288" s="8"/>
      <c r="E288" s="8"/>
      <c r="F288" s="8"/>
      <c r="G288" s="4" t="s">
        <v>54</v>
      </c>
      <c r="H288" s="12" t="s">
        <v>1042</v>
      </c>
      <c r="I288" s="12" t="s">
        <v>1030</v>
      </c>
      <c r="J288" s="12" t="s">
        <v>4237</v>
      </c>
      <c r="K288" s="4" t="s">
        <v>1381</v>
      </c>
      <c r="L288" s="4" t="s">
        <v>947</v>
      </c>
      <c r="M288" s="4" t="s">
        <v>1297</v>
      </c>
      <c r="N288" s="8"/>
      <c r="O288" s="11" t="s">
        <v>2761</v>
      </c>
      <c r="P288" s="14" t="s">
        <v>2762</v>
      </c>
      <c r="Q288" s="6" t="s">
        <v>3188</v>
      </c>
      <c r="R288" s="6" t="s">
        <v>3318</v>
      </c>
      <c r="S288" s="12" t="s">
        <v>3101</v>
      </c>
      <c r="T288" s="8"/>
      <c r="U288" s="12" t="s">
        <v>3369</v>
      </c>
      <c r="V288" s="6" t="s">
        <v>2763</v>
      </c>
      <c r="W288" s="8"/>
      <c r="X288" s="6" t="s">
        <v>2764</v>
      </c>
      <c r="Y288" s="6" t="s">
        <v>22</v>
      </c>
      <c r="Z288" s="12" t="s">
        <v>3586</v>
      </c>
      <c r="AA288" s="8"/>
      <c r="AB288" s="9" t="s">
        <v>367</v>
      </c>
      <c r="AC288" s="4" t="s">
        <v>35</v>
      </c>
      <c r="AD288" s="9" t="s">
        <v>948</v>
      </c>
      <c r="AE288" s="4" t="s">
        <v>104</v>
      </c>
      <c r="AF288" s="8"/>
      <c r="AG288" s="9" t="s">
        <v>900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79</v>
      </c>
      <c r="AV288" s="43" t="s">
        <v>79</v>
      </c>
      <c r="AW288" s="43" t="s">
        <v>110</v>
      </c>
      <c r="AX288" s="4" t="s">
        <v>110</v>
      </c>
      <c r="AY288" s="4"/>
      <c r="AZ288" s="8"/>
      <c r="BA288" s="8"/>
      <c r="BB288" s="12" t="s">
        <v>2964</v>
      </c>
      <c r="BC288" s="12"/>
      <c r="BD288" s="12"/>
      <c r="BE288" s="12"/>
      <c r="BF288" s="12"/>
      <c r="BG288" s="8"/>
      <c r="BH288" s="12" t="s">
        <v>22</v>
      </c>
      <c r="BI288" s="4" t="s">
        <v>79</v>
      </c>
      <c r="BJ288" s="4" t="s">
        <v>22</v>
      </c>
      <c r="BK288" s="4" t="s">
        <v>2791</v>
      </c>
      <c r="BL288" s="4" t="s">
        <v>22</v>
      </c>
      <c r="BM288" s="4" t="s">
        <v>3929</v>
      </c>
      <c r="BN288" s="4" t="s">
        <v>792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</row>
    <row r="289" spans="1:124" ht="62.4" x14ac:dyDescent="0.3">
      <c r="A289" s="15" t="s">
        <v>4347</v>
      </c>
      <c r="B289" s="3" t="s">
        <v>1014</v>
      </c>
      <c r="C289" s="8"/>
      <c r="D289" s="8"/>
      <c r="E289" s="8"/>
      <c r="F289" s="8"/>
      <c r="G289" s="4" t="s">
        <v>54</v>
      </c>
      <c r="H289" s="12" t="s">
        <v>1045</v>
      </c>
      <c r="I289" s="12" t="s">
        <v>1033</v>
      </c>
      <c r="J289" s="12" t="s">
        <v>4225</v>
      </c>
      <c r="K289" s="4" t="s">
        <v>1435</v>
      </c>
      <c r="L289" s="4" t="s">
        <v>1015</v>
      </c>
      <c r="M289" s="4" t="s">
        <v>1297</v>
      </c>
      <c r="N289" s="8"/>
      <c r="O289" s="11" t="s">
        <v>2391</v>
      </c>
      <c r="P289" s="14" t="s">
        <v>2392</v>
      </c>
      <c r="Q289" s="6" t="s">
        <v>3188</v>
      </c>
      <c r="R289" s="6" t="s">
        <v>3318</v>
      </c>
      <c r="S289" s="12" t="e">
        <v>#N/A</v>
      </c>
      <c r="T289" s="8"/>
      <c r="U289" s="12" t="e">
        <v>#N/A</v>
      </c>
      <c r="V289" s="6" t="s">
        <v>2393</v>
      </c>
      <c r="W289" s="8"/>
      <c r="X289" s="6" t="s">
        <v>2394</v>
      </c>
      <c r="Y289" s="6" t="s">
        <v>2395</v>
      </c>
      <c r="Z289" s="12" t="s">
        <v>3589</v>
      </c>
      <c r="AA289" s="8"/>
      <c r="AB289" s="9" t="s">
        <v>1016</v>
      </c>
      <c r="AC289" s="4" t="s">
        <v>3907</v>
      </c>
      <c r="AD289" s="9" t="s">
        <v>1016</v>
      </c>
      <c r="AE289" s="4" t="s">
        <v>203</v>
      </c>
      <c r="AF289" s="8"/>
      <c r="AG289" s="9" t="s">
        <v>1016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10" t="s">
        <v>2862</v>
      </c>
      <c r="AQ289" s="9" t="s">
        <v>1245</v>
      </c>
      <c r="AR289" s="8"/>
      <c r="AS289" s="4" t="s">
        <v>28</v>
      </c>
      <c r="AT289" s="4" t="s">
        <v>29</v>
      </c>
      <c r="AU289" s="4" t="s">
        <v>79</v>
      </c>
      <c r="AV289" s="43" t="e">
        <v>#N/A</v>
      </c>
      <c r="AW289" s="43" t="e">
        <v>#N/A</v>
      </c>
      <c r="AX289" s="4" t="s">
        <v>644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e">
        <v>#N/A</v>
      </c>
      <c r="BI289" s="4" t="s">
        <v>79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5"/>
      <c r="BR289" s="4" t="s">
        <v>1243</v>
      </c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</row>
    <row r="290" spans="1:124" ht="62.4" x14ac:dyDescent="0.3">
      <c r="A290" s="15" t="s">
        <v>4348</v>
      </c>
      <c r="B290" s="3" t="s">
        <v>1008</v>
      </c>
      <c r="C290" s="8"/>
      <c r="D290" s="8"/>
      <c r="E290" s="8"/>
      <c r="F290" s="8"/>
      <c r="G290" s="4" t="s">
        <v>20</v>
      </c>
      <c r="H290" s="12" t="s">
        <v>1049</v>
      </c>
      <c r="I290" s="12" t="s">
        <v>1032</v>
      </c>
      <c r="J290" s="12" t="s">
        <v>4232</v>
      </c>
      <c r="K290" s="4" t="s">
        <v>1339</v>
      </c>
      <c r="L290" s="4" t="s">
        <v>1009</v>
      </c>
      <c r="M290" s="4" t="s">
        <v>1303</v>
      </c>
      <c r="N290" s="8"/>
      <c r="O290" s="6" t="s">
        <v>1877</v>
      </c>
      <c r="P290" s="14" t="s">
        <v>1878</v>
      </c>
      <c r="Q290" s="6" t="s">
        <v>1517</v>
      </c>
      <c r="R290" s="6" t="s">
        <v>3318</v>
      </c>
      <c r="S290" s="12" t="e">
        <v>#N/A</v>
      </c>
      <c r="T290" s="8"/>
      <c r="U290" s="12" t="e">
        <v>#N/A</v>
      </c>
      <c r="V290" s="6" t="s">
        <v>1879</v>
      </c>
      <c r="W290" s="8"/>
      <c r="X290" s="11" t="s">
        <v>1880</v>
      </c>
      <c r="Y290" s="6" t="s">
        <v>1881</v>
      </c>
      <c r="Z290" s="12" t="s">
        <v>3591</v>
      </c>
      <c r="AA290" s="8"/>
      <c r="AB290" s="9" t="s">
        <v>1010</v>
      </c>
      <c r="AC290" s="4" t="s">
        <v>3907</v>
      </c>
      <c r="AD290" s="9" t="s">
        <v>1010</v>
      </c>
      <c r="AE290" s="4" t="s">
        <v>203</v>
      </c>
      <c r="AF290" s="8"/>
      <c r="AG290" s="9" t="s">
        <v>1010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644</v>
      </c>
      <c r="AY290" s="4"/>
      <c r="AZ290" s="8"/>
      <c r="BA290" s="8"/>
      <c r="BB290" s="12" t="s">
        <v>1313</v>
      </c>
      <c r="BC290" s="12" t="s">
        <v>3314</v>
      </c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22</v>
      </c>
      <c r="BK290" s="4" t="s">
        <v>22</v>
      </c>
      <c r="BL290" s="4" t="s">
        <v>22</v>
      </c>
      <c r="BM290" s="4" t="s">
        <v>2870</v>
      </c>
      <c r="BN290" s="4" t="s">
        <v>2870</v>
      </c>
      <c r="BO290" s="12"/>
      <c r="BP290" s="12" t="s">
        <v>3315</v>
      </c>
      <c r="BQ290" s="5"/>
      <c r="BR290" s="15" t="s">
        <v>50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</row>
    <row r="291" spans="1:124" ht="78" x14ac:dyDescent="0.3">
      <c r="A291" s="15" t="s">
        <v>4349</v>
      </c>
      <c r="B291" s="3" t="s">
        <v>333</v>
      </c>
      <c r="C291" s="8"/>
      <c r="D291" s="8"/>
      <c r="E291" s="8"/>
      <c r="F291" s="8"/>
      <c r="G291" s="4" t="s">
        <v>20</v>
      </c>
      <c r="H291" s="12" t="s">
        <v>1044</v>
      </c>
      <c r="I291" s="12" t="s">
        <v>1030</v>
      </c>
      <c r="J291" s="12" t="s">
        <v>4265</v>
      </c>
      <c r="K291" s="4" t="s">
        <v>1422</v>
      </c>
      <c r="L291" s="4" t="s">
        <v>334</v>
      </c>
      <c r="M291" s="4" t="s">
        <v>1300</v>
      </c>
      <c r="N291" s="8"/>
      <c r="O291" s="6" t="s">
        <v>2312</v>
      </c>
      <c r="P291" s="14" t="s">
        <v>63</v>
      </c>
      <c r="Q291" s="6" t="s">
        <v>1499</v>
      </c>
      <c r="R291" s="6" t="s">
        <v>3318</v>
      </c>
      <c r="S291" s="12" t="s">
        <v>3101</v>
      </c>
      <c r="T291" s="8"/>
      <c r="U291" s="12" t="s">
        <v>3375</v>
      </c>
      <c r="V291" s="6" t="s">
        <v>2313</v>
      </c>
      <c r="W291" s="8"/>
      <c r="X291" s="6" t="s">
        <v>2314</v>
      </c>
      <c r="Y291" s="21" t="s">
        <v>2315</v>
      </c>
      <c r="Z291" s="12" t="s">
        <v>3594</v>
      </c>
      <c r="AA291" s="8"/>
      <c r="AB291" s="9" t="s">
        <v>242</v>
      </c>
      <c r="AC291" s="4" t="s">
        <v>35</v>
      </c>
      <c r="AD291" s="9" t="s">
        <v>335</v>
      </c>
      <c r="AE291" s="4" t="s">
        <v>104</v>
      </c>
      <c r="AF291" s="8"/>
      <c r="AG291" s="9" t="s">
        <v>335</v>
      </c>
      <c r="AH291" s="4" t="s">
        <v>3927</v>
      </c>
      <c r="AI291" s="4" t="s">
        <v>254</v>
      </c>
      <c r="AJ291" s="12"/>
      <c r="AK291" s="9" t="s">
        <v>336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">
        <v>79</v>
      </c>
      <c r="AW291" s="43" t="s">
        <v>110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">
        <v>115</v>
      </c>
      <c r="BI291" s="4" t="s">
        <v>79</v>
      </c>
      <c r="BJ291" s="4" t="s">
        <v>115</v>
      </c>
      <c r="BK291" s="4" t="s">
        <v>2791</v>
      </c>
      <c r="BL291" s="4" t="s">
        <v>22</v>
      </c>
      <c r="BM291" s="4" t="s">
        <v>3930</v>
      </c>
      <c r="BN291" s="4" t="s">
        <v>337</v>
      </c>
      <c r="BO291" s="4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</row>
    <row r="292" spans="1:124" ht="78" x14ac:dyDescent="0.3">
      <c r="A292" s="15" t="s">
        <v>4350</v>
      </c>
      <c r="B292" s="3" t="s">
        <v>818</v>
      </c>
      <c r="C292" s="8"/>
      <c r="D292" s="8"/>
      <c r="E292" s="8"/>
      <c r="F292" s="8"/>
      <c r="G292" s="4" t="s">
        <v>54</v>
      </c>
      <c r="H292" s="12" t="s">
        <v>1052</v>
      </c>
      <c r="I292" s="12" t="s">
        <v>1033</v>
      </c>
      <c r="J292" s="12" t="s">
        <v>4237</v>
      </c>
      <c r="K292" s="4" t="s">
        <v>1351</v>
      </c>
      <c r="L292" s="4" t="s">
        <v>819</v>
      </c>
      <c r="M292" s="4" t="s">
        <v>1300</v>
      </c>
      <c r="N292" s="8"/>
      <c r="O292" s="11" t="s">
        <v>1933</v>
      </c>
      <c r="P292" s="14" t="s">
        <v>1934</v>
      </c>
      <c r="Q292" s="6" t="s">
        <v>1656</v>
      </c>
      <c r="R292" s="6" t="s">
        <v>3318</v>
      </c>
      <c r="S292" s="12" t="s">
        <v>3101</v>
      </c>
      <c r="T292" s="8"/>
      <c r="U292" s="12" t="s">
        <v>3341</v>
      </c>
      <c r="V292" s="6" t="s">
        <v>1935</v>
      </c>
      <c r="W292" s="8"/>
      <c r="X292" s="11" t="s">
        <v>1936</v>
      </c>
      <c r="Y292" s="21" t="s">
        <v>1937</v>
      </c>
      <c r="Z292" s="12" t="s">
        <v>3595</v>
      </c>
      <c r="AA292" s="8"/>
      <c r="AB292" s="9" t="s">
        <v>350</v>
      </c>
      <c r="AC292" s="4" t="s">
        <v>35</v>
      </c>
      <c r="AD292" s="9" t="s">
        <v>248</v>
      </c>
      <c r="AE292" s="4" t="s">
        <v>104</v>
      </c>
      <c r="AF292" s="8"/>
      <c r="AG292" s="9" t="s">
        <v>248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4" t="s">
        <v>22</v>
      </c>
      <c r="AQ292" s="4"/>
      <c r="AR292" s="8"/>
      <c r="AS292" s="4" t="s">
        <v>28</v>
      </c>
      <c r="AT292" s="4" t="s">
        <v>29</v>
      </c>
      <c r="AU292" s="4" t="s">
        <v>79</v>
      </c>
      <c r="AV292" s="43" t="s">
        <v>79</v>
      </c>
      <c r="AW292" s="43" t="s">
        <v>241</v>
      </c>
      <c r="AX292" s="4" t="s">
        <v>241</v>
      </c>
      <c r="AY292" s="4"/>
      <c r="AZ292" s="8"/>
      <c r="BA292" s="8"/>
      <c r="BB292" s="12" t="s">
        <v>3000</v>
      </c>
      <c r="BC292" s="12"/>
      <c r="BD292" s="12"/>
      <c r="BE292" s="12"/>
      <c r="BF292" s="12"/>
      <c r="BG292" s="8"/>
      <c r="BH292" s="12" t="s">
        <v>115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2870</v>
      </c>
      <c r="BN292" s="10" t="s">
        <v>3906</v>
      </c>
      <c r="BO292" s="4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</row>
    <row r="293" spans="1:124" ht="61.2" customHeight="1" x14ac:dyDescent="0.3">
      <c r="A293" s="15" t="s">
        <v>4351</v>
      </c>
      <c r="B293" s="3" t="s">
        <v>782</v>
      </c>
      <c r="C293" s="8"/>
      <c r="D293" s="8"/>
      <c r="E293" s="8"/>
      <c r="F293" s="8"/>
      <c r="G293" s="4" t="s">
        <v>20</v>
      </c>
      <c r="H293" s="12" t="s">
        <v>1033</v>
      </c>
      <c r="I293" s="12" t="s">
        <v>1037</v>
      </c>
      <c r="J293" s="12" t="s">
        <v>4232</v>
      </c>
      <c r="K293" s="4" t="s">
        <v>1420</v>
      </c>
      <c r="L293" s="4" t="s">
        <v>783</v>
      </c>
      <c r="M293" s="4" t="s">
        <v>1300</v>
      </c>
      <c r="N293" s="8"/>
      <c r="O293" s="11" t="s">
        <v>1654</v>
      </c>
      <c r="P293" s="14" t="s">
        <v>1655</v>
      </c>
      <c r="Q293" s="6" t="s">
        <v>1656</v>
      </c>
      <c r="R293" s="6" t="s">
        <v>3318</v>
      </c>
      <c r="S293" s="12" t="s">
        <v>3101</v>
      </c>
      <c r="T293" s="8"/>
      <c r="U293" s="12" t="s">
        <v>3376</v>
      </c>
      <c r="V293" s="6" t="s">
        <v>1657</v>
      </c>
      <c r="W293" s="8"/>
      <c r="X293" s="6" t="s">
        <v>1658</v>
      </c>
      <c r="Y293" s="21" t="s">
        <v>1659</v>
      </c>
      <c r="Z293" s="12" t="s">
        <v>3596</v>
      </c>
      <c r="AA293" s="8"/>
      <c r="AB293" s="9" t="s">
        <v>238</v>
      </c>
      <c r="AC293" s="4" t="s">
        <v>35</v>
      </c>
      <c r="AD293" s="9" t="s">
        <v>784</v>
      </c>
      <c r="AE293" s="4" t="s">
        <v>104</v>
      </c>
      <c r="AF293" s="8"/>
      <c r="AG293" s="9" t="s">
        <v>784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/>
      <c r="AR293" s="8"/>
      <c r="AS293" s="4" t="s">
        <v>28</v>
      </c>
      <c r="AT293" s="4" t="s">
        <v>29</v>
      </c>
      <c r="AU293" s="4" t="s">
        <v>79</v>
      </c>
      <c r="AV293" s="43" t="s">
        <v>79</v>
      </c>
      <c r="AW293" s="43" t="s">
        <v>241</v>
      </c>
      <c r="AX293" s="4" t="s">
        <v>241</v>
      </c>
      <c r="AY293" s="4"/>
      <c r="AZ293" s="8"/>
      <c r="BA293" s="8"/>
      <c r="BB293" s="12"/>
      <c r="BC293" s="12"/>
      <c r="BD293" s="12"/>
      <c r="BE293" s="12"/>
      <c r="BF293" s="12"/>
      <c r="BG293" s="8"/>
      <c r="BH293" s="12" t="s">
        <v>115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2870</v>
      </c>
      <c r="BN293" s="12" t="s">
        <v>2868</v>
      </c>
      <c r="BO293" s="12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</row>
    <row r="294" spans="1:124" ht="46.8" x14ac:dyDescent="0.3">
      <c r="A294" s="15" t="s">
        <v>4352</v>
      </c>
      <c r="B294" s="3" t="s">
        <v>340</v>
      </c>
      <c r="C294" s="8"/>
      <c r="D294" s="8"/>
      <c r="E294" s="8"/>
      <c r="F294" s="8"/>
      <c r="G294" s="4" t="s">
        <v>20</v>
      </c>
      <c r="H294" s="12" t="s">
        <v>1036</v>
      </c>
      <c r="I294" s="12" t="s">
        <v>1036</v>
      </c>
      <c r="J294" s="12" t="s">
        <v>4237</v>
      </c>
      <c r="K294" s="4" t="s">
        <v>1339</v>
      </c>
      <c r="L294" s="4" t="s">
        <v>341</v>
      </c>
      <c r="M294" s="4" t="s">
        <v>1300</v>
      </c>
      <c r="N294" s="8"/>
      <c r="O294" s="11" t="s">
        <v>1506</v>
      </c>
      <c r="P294" s="14" t="s">
        <v>1507</v>
      </c>
      <c r="Q294" s="6" t="s">
        <v>1499</v>
      </c>
      <c r="R294" s="6" t="s">
        <v>3318</v>
      </c>
      <c r="S294" s="12" t="s">
        <v>3101</v>
      </c>
      <c r="T294" s="8"/>
      <c r="U294" s="12" t="s">
        <v>3336</v>
      </c>
      <c r="V294" s="6" t="s">
        <v>1508</v>
      </c>
      <c r="W294" s="8"/>
      <c r="X294" s="6" t="s">
        <v>1509</v>
      </c>
      <c r="Y294" s="21" t="s">
        <v>1510</v>
      </c>
      <c r="Z294" s="12" t="s">
        <v>3597</v>
      </c>
      <c r="AA294" s="8"/>
      <c r="AB294" s="9" t="s">
        <v>232</v>
      </c>
      <c r="AC294" s="12" t="s">
        <v>35</v>
      </c>
      <c r="AD294" s="9" t="s">
        <v>342</v>
      </c>
      <c r="AE294" s="4" t="s">
        <v>104</v>
      </c>
      <c r="AF294" s="8"/>
      <c r="AG294" s="9" t="s">
        <v>343</v>
      </c>
      <c r="AH294" s="4" t="s">
        <v>3925</v>
      </c>
      <c r="AI294" s="4"/>
      <c r="AJ294" s="12"/>
      <c r="AK294" s="9"/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154</v>
      </c>
      <c r="AV294" s="43" t="s">
        <v>154</v>
      </c>
      <c r="AW294" s="43" t="s">
        <v>4266</v>
      </c>
      <c r="AX294" s="4" t="s">
        <v>173</v>
      </c>
      <c r="AY294" s="4"/>
      <c r="AZ294" s="8"/>
      <c r="BA294" s="8"/>
      <c r="BB294" s="12" t="s">
        <v>2964</v>
      </c>
      <c r="BC294" s="12"/>
      <c r="BD294" s="12"/>
      <c r="BE294" s="12"/>
      <c r="BF294" s="12"/>
      <c r="BG294" s="8"/>
      <c r="BH294" s="12" t="s">
        <v>115</v>
      </c>
      <c r="BI294" s="4" t="s">
        <v>154</v>
      </c>
      <c r="BJ294" s="4" t="s">
        <v>115</v>
      </c>
      <c r="BK294" s="4" t="s">
        <v>2791</v>
      </c>
      <c r="BL294" s="4" t="s">
        <v>22</v>
      </c>
      <c r="BM294" s="4" t="s">
        <v>3930</v>
      </c>
      <c r="BN294" s="4" t="s">
        <v>337</v>
      </c>
      <c r="BO294" s="4"/>
      <c r="BP294" s="8"/>
      <c r="BQ294" s="5"/>
      <c r="BR294" s="4" t="s">
        <v>1243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</row>
    <row r="295" spans="1:124" ht="78" x14ac:dyDescent="0.3">
      <c r="A295" s="15" t="s">
        <v>4353</v>
      </c>
      <c r="B295" s="3" t="s">
        <v>872</v>
      </c>
      <c r="C295" s="8"/>
      <c r="D295" s="8"/>
      <c r="E295" s="8"/>
      <c r="F295" s="8"/>
      <c r="G295" s="4" t="s">
        <v>20</v>
      </c>
      <c r="H295" s="12" t="s">
        <v>1048</v>
      </c>
      <c r="I295" s="12" t="s">
        <v>1029</v>
      </c>
      <c r="J295" s="12" t="s">
        <v>4265</v>
      </c>
      <c r="K295" s="4" t="s">
        <v>1422</v>
      </c>
      <c r="L295" s="4" t="s">
        <v>873</v>
      </c>
      <c r="M295" s="4" t="s">
        <v>1300</v>
      </c>
      <c r="N295" s="8"/>
      <c r="O295" s="6" t="s">
        <v>1685</v>
      </c>
      <c r="P295" s="14" t="s">
        <v>1686</v>
      </c>
      <c r="Q295" s="6" t="s">
        <v>1517</v>
      </c>
      <c r="R295" s="6" t="s">
        <v>3318</v>
      </c>
      <c r="S295" s="12" t="s">
        <v>3101</v>
      </c>
      <c r="T295" s="8"/>
      <c r="U295" s="12" t="s">
        <v>1422</v>
      </c>
      <c r="V295" s="11" t="s">
        <v>1687</v>
      </c>
      <c r="W295" s="8"/>
      <c r="X295" s="6" t="s">
        <v>1688</v>
      </c>
      <c r="Y295" s="6" t="s">
        <v>22</v>
      </c>
      <c r="Z295" s="12" t="s">
        <v>3598</v>
      </c>
      <c r="AA295" s="8"/>
      <c r="AB295" s="9" t="s">
        <v>152</v>
      </c>
      <c r="AC295" s="4" t="s">
        <v>35</v>
      </c>
      <c r="AD295" s="9" t="s">
        <v>113</v>
      </c>
      <c r="AE295" s="4" t="s">
        <v>874</v>
      </c>
      <c r="AF295" s="8"/>
      <c r="AG295" s="9" t="s">
        <v>113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47</v>
      </c>
      <c r="AV295" s="43" t="s">
        <v>47</v>
      </c>
      <c r="AW295" s="43" t="s">
        <v>155</v>
      </c>
      <c r="AX295" s="4" t="s">
        <v>155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s">
        <v>22</v>
      </c>
      <c r="BI295" s="4" t="s">
        <v>357</v>
      </c>
      <c r="BJ295" s="4" t="s">
        <v>22</v>
      </c>
      <c r="BK295" s="4" t="s">
        <v>22</v>
      </c>
      <c r="BL295" s="4" t="s">
        <v>22</v>
      </c>
      <c r="BM295" s="12"/>
      <c r="BN295" s="12"/>
      <c r="BO295" s="12"/>
      <c r="BP295" s="8"/>
      <c r="BQ295" s="5"/>
      <c r="BR295" s="12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</row>
    <row r="296" spans="1:124" ht="46.8" x14ac:dyDescent="0.3">
      <c r="A296" s="15" t="s">
        <v>4354</v>
      </c>
      <c r="B296" s="3" t="s">
        <v>785</v>
      </c>
      <c r="C296" s="8"/>
      <c r="D296" s="8"/>
      <c r="E296" s="8"/>
      <c r="F296" s="8"/>
      <c r="G296" s="4" t="s">
        <v>20</v>
      </c>
      <c r="H296" s="12" t="s">
        <v>1041</v>
      </c>
      <c r="I296" s="12" t="s">
        <v>1036</v>
      </c>
      <c r="J296" s="12" t="s">
        <v>4232</v>
      </c>
      <c r="K296" s="4" t="s">
        <v>1422</v>
      </c>
      <c r="L296" s="4" t="s">
        <v>786</v>
      </c>
      <c r="M296" s="4" t="s">
        <v>1300</v>
      </c>
      <c r="N296" s="8"/>
      <c r="O296" s="6" t="s">
        <v>1693</v>
      </c>
      <c r="P296" s="14" t="s">
        <v>3210</v>
      </c>
      <c r="Q296" s="6" t="s">
        <v>1517</v>
      </c>
      <c r="R296" s="6" t="s">
        <v>3318</v>
      </c>
      <c r="S296" s="12" t="s">
        <v>3101</v>
      </c>
      <c r="T296" s="8"/>
      <c r="U296" s="12" t="s">
        <v>1422</v>
      </c>
      <c r="V296" s="6" t="s">
        <v>1694</v>
      </c>
      <c r="W296" s="8"/>
      <c r="X296" s="6" t="s">
        <v>22</v>
      </c>
      <c r="Y296" s="6" t="s">
        <v>22</v>
      </c>
      <c r="Z296" s="12" t="s">
        <v>3599</v>
      </c>
      <c r="AA296" s="8"/>
      <c r="AB296" s="9" t="s">
        <v>367</v>
      </c>
      <c r="AC296" s="4" t="s">
        <v>35</v>
      </c>
      <c r="AD296" s="9" t="s">
        <v>101</v>
      </c>
      <c r="AE296" s="4" t="s">
        <v>104</v>
      </c>
      <c r="AF296" s="8"/>
      <c r="AG296" s="9" t="s">
        <v>101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154</v>
      </c>
      <c r="AV296" s="43" t="s">
        <v>154</v>
      </c>
      <c r="AW296" s="43" t="s">
        <v>4267</v>
      </c>
      <c r="AX296" s="4" t="s">
        <v>770</v>
      </c>
      <c r="AY296" s="4"/>
      <c r="AZ296" s="8"/>
      <c r="BA296" s="8"/>
      <c r="BB296" s="12" t="s">
        <v>3014</v>
      </c>
      <c r="BC296" s="12"/>
      <c r="BD296" s="12"/>
      <c r="BE296" s="12"/>
      <c r="BF296" s="12"/>
      <c r="BG296" s="8"/>
      <c r="BH296" s="12" t="s">
        <v>115</v>
      </c>
      <c r="BI296" s="4" t="s">
        <v>154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 t="s">
        <v>1243</v>
      </c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</row>
    <row r="297" spans="1:124" ht="46.8" x14ac:dyDescent="0.3">
      <c r="A297" s="15" t="s">
        <v>4355</v>
      </c>
      <c r="B297" s="3" t="s">
        <v>793</v>
      </c>
      <c r="C297" s="8"/>
      <c r="D297" s="8"/>
      <c r="E297" s="8"/>
      <c r="F297" s="8"/>
      <c r="G297" s="4" t="s">
        <v>20</v>
      </c>
      <c r="H297" s="12" t="s">
        <v>1036</v>
      </c>
      <c r="I297" s="12" t="s">
        <v>1028</v>
      </c>
      <c r="J297" s="12" t="s">
        <v>4227</v>
      </c>
      <c r="K297" s="4" t="s">
        <v>1339</v>
      </c>
      <c r="L297" s="4" t="s">
        <v>794</v>
      </c>
      <c r="M297" s="4" t="s">
        <v>1300</v>
      </c>
      <c r="N297" s="8"/>
      <c r="O297" s="11" t="s">
        <v>2746</v>
      </c>
      <c r="P297" s="14" t="s">
        <v>2691</v>
      </c>
      <c r="Q297" s="6" t="s">
        <v>1656</v>
      </c>
      <c r="R297" s="6" t="s">
        <v>3318</v>
      </c>
      <c r="S297" s="12" t="s">
        <v>3101</v>
      </c>
      <c r="T297" s="8"/>
      <c r="U297" s="12" t="s">
        <v>1412</v>
      </c>
      <c r="V297" s="6" t="s">
        <v>2747</v>
      </c>
      <c r="W297" s="8"/>
      <c r="X297" s="6" t="s">
        <v>2748</v>
      </c>
      <c r="Y297" s="6" t="s">
        <v>22</v>
      </c>
      <c r="Z297" s="12" t="s">
        <v>3602</v>
      </c>
      <c r="AA297" s="8"/>
      <c r="AB297" s="9" t="s">
        <v>242</v>
      </c>
      <c r="AC297" s="4" t="s">
        <v>35</v>
      </c>
      <c r="AD297" s="9" t="s">
        <v>795</v>
      </c>
      <c r="AE297" s="4" t="s">
        <v>104</v>
      </c>
      <c r="AF297" s="8"/>
      <c r="AG297" s="9" t="s">
        <v>795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154</v>
      </c>
      <c r="AV297" s="43" t="s">
        <v>154</v>
      </c>
      <c r="AW297" s="43" t="s">
        <v>4268</v>
      </c>
      <c r="AX297" s="4" t="s">
        <v>770</v>
      </c>
      <c r="AY297" s="4"/>
      <c r="AZ297" s="8"/>
      <c r="BA297" s="8"/>
      <c r="BB297" s="12" t="s">
        <v>3014</v>
      </c>
      <c r="BC297" s="12"/>
      <c r="BD297" s="12"/>
      <c r="BE297" s="12"/>
      <c r="BF297" s="12"/>
      <c r="BG297" s="8"/>
      <c r="BH297" s="12" t="s">
        <v>115</v>
      </c>
      <c r="BI297" s="4" t="s">
        <v>154</v>
      </c>
      <c r="BJ297" s="4" t="s">
        <v>115</v>
      </c>
      <c r="BK297" s="4" t="s">
        <v>22</v>
      </c>
      <c r="BL297" s="4" t="s">
        <v>22</v>
      </c>
      <c r="BM297" s="4" t="s">
        <v>1321</v>
      </c>
      <c r="BN297" s="4" t="s">
        <v>49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</row>
    <row r="298" spans="1:124" ht="62.4" x14ac:dyDescent="0.3">
      <c r="A298" s="15" t="s">
        <v>4356</v>
      </c>
      <c r="B298" s="3" t="s">
        <v>910</v>
      </c>
      <c r="C298" s="8"/>
      <c r="D298" s="8"/>
      <c r="E298" s="8"/>
      <c r="F298" s="8"/>
      <c r="G298" s="4" t="s">
        <v>54</v>
      </c>
      <c r="H298" s="12" t="s">
        <v>1048</v>
      </c>
      <c r="I298" s="12" t="s">
        <v>1039</v>
      </c>
      <c r="J298" s="12" t="s">
        <v>4238</v>
      </c>
      <c r="K298" s="4" t="s">
        <v>1418</v>
      </c>
      <c r="L298" s="4" t="s">
        <v>911</v>
      </c>
      <c r="M298" s="4" t="s">
        <v>1300</v>
      </c>
      <c r="N298" s="8"/>
      <c r="O298" s="6" t="s">
        <v>1615</v>
      </c>
      <c r="P298" s="7" t="s">
        <v>1616</v>
      </c>
      <c r="Q298" s="6" t="s">
        <v>1499</v>
      </c>
      <c r="R298" s="6" t="s">
        <v>3318</v>
      </c>
      <c r="S298" s="12" t="e">
        <v>#N/A</v>
      </c>
      <c r="T298" s="8"/>
      <c r="U298" s="12" t="e">
        <v>#N/A</v>
      </c>
      <c r="V298" s="6" t="s">
        <v>1617</v>
      </c>
      <c r="W298" s="8"/>
      <c r="X298" s="6" t="s">
        <v>1618</v>
      </c>
      <c r="Y298" s="6" t="s">
        <v>22</v>
      </c>
      <c r="Z298" s="12" t="s">
        <v>3605</v>
      </c>
      <c r="AA298" s="8"/>
      <c r="AB298" s="9" t="s">
        <v>63</v>
      </c>
      <c r="AC298" s="4" t="s">
        <v>3907</v>
      </c>
      <c r="AD298" s="9" t="s">
        <v>63</v>
      </c>
      <c r="AE298" s="4" t="s">
        <v>203</v>
      </c>
      <c r="AF298" s="8"/>
      <c r="AG298" s="9" t="s">
        <v>63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912</v>
      </c>
      <c r="AT298" s="4" t="s">
        <v>22</v>
      </c>
      <c r="AU298" s="4" t="s">
        <v>22</v>
      </c>
      <c r="AV298" s="43" t="e">
        <v>#N/A</v>
      </c>
      <c r="AW298" s="43" t="e">
        <v>#N/A</v>
      </c>
      <c r="AX298" s="4" t="s">
        <v>22</v>
      </c>
      <c r="AY298" s="4"/>
      <c r="AZ298" s="8"/>
      <c r="BA298" s="8"/>
      <c r="BB298" s="12"/>
      <c r="BC298" s="12"/>
      <c r="BD298" s="12"/>
      <c r="BE298" s="12"/>
      <c r="BF298" s="12"/>
      <c r="BG298" s="8"/>
      <c r="BH298" s="12" t="e">
        <v>#N/A</v>
      </c>
      <c r="BI298" s="4" t="s">
        <v>22</v>
      </c>
      <c r="BJ298" s="4" t="s">
        <v>22</v>
      </c>
      <c r="BK298" s="4" t="s">
        <v>22</v>
      </c>
      <c r="BL298" s="4" t="s">
        <v>22</v>
      </c>
      <c r="BM298" s="4"/>
      <c r="BN298" s="4"/>
      <c r="BO298" s="4"/>
      <c r="BP298" s="8"/>
      <c r="BQ298" s="5"/>
      <c r="BR298" s="4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</row>
    <row r="299" spans="1:124" ht="62.4" x14ac:dyDescent="0.3">
      <c r="A299" s="15" t="s">
        <v>4357</v>
      </c>
      <c r="B299" s="3" t="s">
        <v>895</v>
      </c>
      <c r="C299" s="8"/>
      <c r="D299" s="8"/>
      <c r="E299" s="8"/>
      <c r="F299" s="8"/>
      <c r="G299" s="4" t="s">
        <v>54</v>
      </c>
      <c r="H299" s="12" t="s">
        <v>1033</v>
      </c>
      <c r="I299" s="12" t="s">
        <v>1032</v>
      </c>
      <c r="J299" s="12" t="s">
        <v>4262</v>
      </c>
      <c r="K299" s="4" t="s">
        <v>1431</v>
      </c>
      <c r="L299" s="4" t="s">
        <v>896</v>
      </c>
      <c r="M299" s="4" t="s">
        <v>1300</v>
      </c>
      <c r="N299" s="8"/>
      <c r="O299" s="11" t="s">
        <v>2252</v>
      </c>
      <c r="P299" s="14" t="s">
        <v>2253</v>
      </c>
      <c r="Q299" s="6" t="s">
        <v>1656</v>
      </c>
      <c r="R299" s="6" t="s">
        <v>3318</v>
      </c>
      <c r="S299" s="12" t="s">
        <v>3101</v>
      </c>
      <c r="T299" s="12" t="s">
        <v>3102</v>
      </c>
      <c r="U299" s="12" t="s">
        <v>3333</v>
      </c>
      <c r="V299" s="6" t="s">
        <v>2254</v>
      </c>
      <c r="W299" s="8"/>
      <c r="X299" s="6" t="s">
        <v>2255</v>
      </c>
      <c r="Y299" s="6" t="s">
        <v>22</v>
      </c>
      <c r="Z299" s="12" t="s">
        <v>3606</v>
      </c>
      <c r="AA299" s="8"/>
      <c r="AB299" s="13" t="s">
        <v>247</v>
      </c>
      <c r="AC299" s="4" t="s">
        <v>3907</v>
      </c>
      <c r="AD299" s="13" t="s">
        <v>247</v>
      </c>
      <c r="AE299" s="4" t="s">
        <v>3100</v>
      </c>
      <c r="AF299" s="8"/>
      <c r="AG299" s="13" t="s">
        <v>247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882</v>
      </c>
      <c r="AT299" s="4" t="s">
        <v>621</v>
      </c>
      <c r="AU299" s="4" t="s">
        <v>22</v>
      </c>
      <c r="AV299" s="43" t="s">
        <v>22</v>
      </c>
      <c r="AW299" s="43" t="s">
        <v>22</v>
      </c>
      <c r="AX299" s="4" t="s">
        <v>22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">
        <v>22</v>
      </c>
      <c r="BI299" s="4" t="s">
        <v>22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5"/>
      <c r="BR299" s="12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</row>
    <row r="300" spans="1:124" ht="62.4" x14ac:dyDescent="0.3">
      <c r="A300" s="15" t="s">
        <v>1223</v>
      </c>
      <c r="B300" s="3" t="s">
        <v>904</v>
      </c>
      <c r="C300" s="8"/>
      <c r="D300" s="8"/>
      <c r="E300" s="8"/>
      <c r="F300" s="8"/>
      <c r="G300" s="4" t="s">
        <v>54</v>
      </c>
      <c r="H300" s="12" t="s">
        <v>1031</v>
      </c>
      <c r="I300" s="12" t="s">
        <v>1029</v>
      </c>
      <c r="J300" s="12" t="s">
        <v>4249</v>
      </c>
      <c r="K300" s="4" t="s">
        <v>1422</v>
      </c>
      <c r="L300" s="4" t="s">
        <v>905</v>
      </c>
      <c r="M300" s="4" t="s">
        <v>1300</v>
      </c>
      <c r="N300" s="8"/>
      <c r="O300" s="6" t="s">
        <v>2522</v>
      </c>
      <c r="P300" s="14" t="s">
        <v>2523</v>
      </c>
      <c r="Q300" s="6" t="s">
        <v>2524</v>
      </c>
      <c r="R300" s="6" t="s">
        <v>3318</v>
      </c>
      <c r="S300" s="12" t="e">
        <v>#N/A</v>
      </c>
      <c r="T300" s="8"/>
      <c r="U300" s="12" t="e">
        <v>#N/A</v>
      </c>
      <c r="V300" s="6" t="s">
        <v>2525</v>
      </c>
      <c r="W300" s="8"/>
      <c r="X300" s="11" t="s">
        <v>2526</v>
      </c>
      <c r="Y300" s="6" t="s">
        <v>22</v>
      </c>
      <c r="Z300" s="12" t="s">
        <v>3607</v>
      </c>
      <c r="AA300" s="8"/>
      <c r="AB300" s="9" t="s">
        <v>906</v>
      </c>
      <c r="AC300" s="4" t="s">
        <v>3907</v>
      </c>
      <c r="AD300" s="9" t="s">
        <v>233</v>
      </c>
      <c r="AE300" s="4" t="s">
        <v>203</v>
      </c>
      <c r="AF300" s="8"/>
      <c r="AG300" s="9" t="s">
        <v>233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907</v>
      </c>
      <c r="AT300" s="4" t="s">
        <v>621</v>
      </c>
      <c r="AU300" s="4" t="s">
        <v>22</v>
      </c>
      <c r="AV300" s="43" t="e">
        <v>#N/A</v>
      </c>
      <c r="AW300" s="43" t="e">
        <v>#N/A</v>
      </c>
      <c r="AX300" s="4" t="s">
        <v>22</v>
      </c>
      <c r="AY300" s="4"/>
      <c r="AZ300" s="8"/>
      <c r="BA300" s="8"/>
      <c r="BB300" s="12"/>
      <c r="BC300" s="12"/>
      <c r="BD300" s="12"/>
      <c r="BE300" s="12"/>
      <c r="BF300" s="12"/>
      <c r="BG300" s="8"/>
      <c r="BH300" s="12" t="e">
        <v>#N/A</v>
      </c>
      <c r="BI300" s="4" t="s">
        <v>22</v>
      </c>
      <c r="BJ300" s="4" t="s">
        <v>22</v>
      </c>
      <c r="BK300" s="4" t="s">
        <v>22</v>
      </c>
      <c r="BL300" s="4" t="s">
        <v>22</v>
      </c>
      <c r="BM300" s="12"/>
      <c r="BN300" s="12"/>
      <c r="BO300" s="12"/>
      <c r="BP300" s="8"/>
      <c r="BQ300" s="5"/>
      <c r="BR300" s="12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</row>
    <row r="301" spans="1:124" ht="78" x14ac:dyDescent="0.3">
      <c r="A301" s="15" t="s">
        <v>1224</v>
      </c>
      <c r="B301" s="3" t="s">
        <v>897</v>
      </c>
      <c r="C301" s="8"/>
      <c r="D301" s="8"/>
      <c r="E301" s="8"/>
      <c r="F301" s="8"/>
      <c r="G301" s="4" t="s">
        <v>54</v>
      </c>
      <c r="H301" s="12" t="s">
        <v>1048</v>
      </c>
      <c r="I301" s="12" t="s">
        <v>1035</v>
      </c>
      <c r="J301" s="12" t="s">
        <v>4263</v>
      </c>
      <c r="K301" s="4" t="s">
        <v>1345</v>
      </c>
      <c r="L301" s="4" t="s">
        <v>898</v>
      </c>
      <c r="M301" s="4" t="s">
        <v>1300</v>
      </c>
      <c r="N301" s="8"/>
      <c r="O301" s="6" t="s">
        <v>2615</v>
      </c>
      <c r="P301" s="7" t="s">
        <v>2616</v>
      </c>
      <c r="Q301" s="6" t="s">
        <v>1499</v>
      </c>
      <c r="R301" s="6" t="s">
        <v>3318</v>
      </c>
      <c r="S301" s="12" t="s">
        <v>3101</v>
      </c>
      <c r="T301" s="12" t="s">
        <v>3102</v>
      </c>
      <c r="U301" s="12" t="s">
        <v>3380</v>
      </c>
      <c r="V301" s="6" t="s">
        <v>2617</v>
      </c>
      <c r="W301" s="6" t="s">
        <v>2617</v>
      </c>
      <c r="X301" s="6" t="s">
        <v>2618</v>
      </c>
      <c r="Y301" s="6" t="s">
        <v>22</v>
      </c>
      <c r="Z301" s="12" t="s">
        <v>3608</v>
      </c>
      <c r="AA301" s="8"/>
      <c r="AB301" s="13" t="s">
        <v>3098</v>
      </c>
      <c r="AC301" s="4" t="s">
        <v>3907</v>
      </c>
      <c r="AD301" s="13" t="s">
        <v>3098</v>
      </c>
      <c r="AE301" s="4" t="s">
        <v>3100</v>
      </c>
      <c r="AF301" s="8"/>
      <c r="AG301" s="9" t="s">
        <v>899</v>
      </c>
      <c r="AH301" s="4" t="s">
        <v>3927</v>
      </c>
      <c r="AI301" s="4" t="s">
        <v>3096</v>
      </c>
      <c r="AJ301" s="12">
        <v>0.25</v>
      </c>
      <c r="AK301" s="10" t="s">
        <v>3097</v>
      </c>
      <c r="AL301" s="12">
        <v>1</v>
      </c>
      <c r="AM301" s="8"/>
      <c r="AN301" s="8"/>
      <c r="AO301" s="8"/>
      <c r="AP301" s="4" t="s">
        <v>22</v>
      </c>
      <c r="AQ301" s="4"/>
      <c r="AR301" s="8"/>
      <c r="AS301" s="4" t="s">
        <v>885</v>
      </c>
      <c r="AT301" s="4" t="s">
        <v>621</v>
      </c>
      <c r="AU301" s="4" t="s">
        <v>22</v>
      </c>
      <c r="AV301" s="43" t="s">
        <v>22</v>
      </c>
      <c r="AW301" s="43" t="s">
        <v>22</v>
      </c>
      <c r="AX301" s="4" t="s">
        <v>22</v>
      </c>
      <c r="AY301" s="4"/>
      <c r="AZ301" s="8"/>
      <c r="BA301" s="8"/>
      <c r="BB301" s="12"/>
      <c r="BC301" s="12"/>
      <c r="BD301" s="12"/>
      <c r="BE301" s="12"/>
      <c r="BF301" s="12"/>
      <c r="BG301" s="8"/>
      <c r="BH301" s="12" t="s">
        <v>22</v>
      </c>
      <c r="BI301" s="4" t="s">
        <v>22</v>
      </c>
      <c r="BJ301" s="4" t="s">
        <v>22</v>
      </c>
      <c r="BK301" s="4" t="s">
        <v>22</v>
      </c>
      <c r="BL301" s="4" t="s">
        <v>22</v>
      </c>
      <c r="BM301" s="12"/>
      <c r="BN301" s="12"/>
      <c r="BO301" s="12"/>
      <c r="BP301" s="8"/>
      <c r="BQ301" s="5"/>
      <c r="BR301" s="12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</row>
    <row r="302" spans="1:124" ht="62.4" x14ac:dyDescent="0.3">
      <c r="A302" s="15" t="s">
        <v>1225</v>
      </c>
      <c r="B302" s="3" t="s">
        <v>798</v>
      </c>
      <c r="C302" s="8"/>
      <c r="D302" s="8"/>
      <c r="E302" s="8"/>
      <c r="F302" s="8"/>
      <c r="G302" s="4" t="s">
        <v>54</v>
      </c>
      <c r="H302" s="12" t="s">
        <v>1045</v>
      </c>
      <c r="I302" s="12" t="s">
        <v>1034</v>
      </c>
      <c r="J302" s="12" t="s">
        <v>4225</v>
      </c>
      <c r="K302" s="4" t="s">
        <v>1421</v>
      </c>
      <c r="L302" s="4" t="s">
        <v>799</v>
      </c>
      <c r="M302" s="4" t="s">
        <v>1300</v>
      </c>
      <c r="N302" s="8"/>
      <c r="O302" s="11" t="s">
        <v>3208</v>
      </c>
      <c r="P302" s="14" t="s">
        <v>3209</v>
      </c>
      <c r="Q302" s="6" t="s">
        <v>1656</v>
      </c>
      <c r="R302" s="6" t="s">
        <v>3318</v>
      </c>
      <c r="S302" s="12" t="e">
        <v>#N/A</v>
      </c>
      <c r="T302" s="8"/>
      <c r="U302" s="12" t="e">
        <v>#N/A</v>
      </c>
      <c r="V302" s="6" t="s">
        <v>1679</v>
      </c>
      <c r="W302" s="8"/>
      <c r="X302" s="6" t="s">
        <v>1680</v>
      </c>
      <c r="Y302" s="6" t="s">
        <v>1681</v>
      </c>
      <c r="Z302" s="12" t="s">
        <v>3609</v>
      </c>
      <c r="AA302" s="8"/>
      <c r="AB302" s="9" t="s">
        <v>800</v>
      </c>
      <c r="AC302" s="4" t="s">
        <v>3907</v>
      </c>
      <c r="AD302" s="9" t="s">
        <v>800</v>
      </c>
      <c r="AE302" s="4" t="s">
        <v>203</v>
      </c>
      <c r="AF302" s="8"/>
      <c r="AG302" s="9" t="s">
        <v>800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e">
        <v>#N/A</v>
      </c>
      <c r="AW302" s="43" t="e">
        <v>#N/A</v>
      </c>
      <c r="AX302" s="4" t="s">
        <v>801</v>
      </c>
      <c r="AY302" s="4"/>
      <c r="AZ302" s="8"/>
      <c r="BA302" s="8"/>
      <c r="BB302" s="12" t="s">
        <v>3018</v>
      </c>
      <c r="BC302" s="12"/>
      <c r="BD302" s="12"/>
      <c r="BE302" s="12"/>
      <c r="BF302" s="12"/>
      <c r="BG302" s="8"/>
      <c r="BH302" s="12" t="e">
        <v>#N/A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1455</v>
      </c>
      <c r="BN302" s="4" t="s">
        <v>60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</row>
    <row r="303" spans="1:124" ht="62.4" x14ac:dyDescent="0.3">
      <c r="A303" s="15" t="s">
        <v>1226</v>
      </c>
      <c r="B303" s="3" t="s">
        <v>923</v>
      </c>
      <c r="C303" s="8"/>
      <c r="D303" s="8"/>
      <c r="E303" s="8"/>
      <c r="F303" s="8"/>
      <c r="G303" s="4" t="s">
        <v>20</v>
      </c>
      <c r="H303" s="12" t="s">
        <v>1030</v>
      </c>
      <c r="I303" s="12" t="s">
        <v>1030</v>
      </c>
      <c r="J303" s="12" t="s">
        <v>4263</v>
      </c>
      <c r="K303" s="4" t="s">
        <v>1422</v>
      </c>
      <c r="L303" s="4" t="s">
        <v>924</v>
      </c>
      <c r="M303" s="4" t="s">
        <v>1300</v>
      </c>
      <c r="N303" s="8"/>
      <c r="O303" s="11" t="s">
        <v>2503</v>
      </c>
      <c r="P303" s="14" t="s">
        <v>2504</v>
      </c>
      <c r="Q303" s="6" t="s">
        <v>1499</v>
      </c>
      <c r="R303" s="6" t="s">
        <v>3318</v>
      </c>
      <c r="S303" s="12" t="e">
        <v>#N/A</v>
      </c>
      <c r="T303" s="8"/>
      <c r="U303" s="12" t="e">
        <v>#N/A</v>
      </c>
      <c r="V303" s="6" t="s">
        <v>2505</v>
      </c>
      <c r="W303" s="8"/>
      <c r="X303" s="6" t="s">
        <v>2506</v>
      </c>
      <c r="Y303" s="6" t="s">
        <v>22</v>
      </c>
      <c r="Z303" s="12" t="s">
        <v>3611</v>
      </c>
      <c r="AA303" s="8"/>
      <c r="AB303" s="9" t="s">
        <v>925</v>
      </c>
      <c r="AC303" s="4" t="s">
        <v>3907</v>
      </c>
      <c r="AD303" s="9" t="s">
        <v>925</v>
      </c>
      <c r="AE303" s="4" t="s">
        <v>203</v>
      </c>
      <c r="AF303" s="8"/>
      <c r="AG303" s="9" t="s">
        <v>925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47</v>
      </c>
      <c r="AV303" s="43" t="e">
        <v>#N/A</v>
      </c>
      <c r="AW303" s="43" t="e">
        <v>#N/A</v>
      </c>
      <c r="AX303" s="4" t="s">
        <v>155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e">
        <v>#N/A</v>
      </c>
      <c r="BI303" s="4" t="s">
        <v>357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5"/>
      <c r="BR303" s="12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</row>
    <row r="304" spans="1:124" ht="62.4" x14ac:dyDescent="0.3">
      <c r="A304" s="15" t="s">
        <v>1227</v>
      </c>
      <c r="B304" s="3" t="s">
        <v>775</v>
      </c>
      <c r="C304" s="8"/>
      <c r="D304" s="8"/>
      <c r="E304" s="8"/>
      <c r="F304" s="8"/>
      <c r="G304" s="4" t="s">
        <v>20</v>
      </c>
      <c r="H304" s="12" t="s">
        <v>1055</v>
      </c>
      <c r="I304" s="12" t="s">
        <v>1030</v>
      </c>
      <c r="J304" s="12" t="s">
        <v>2823</v>
      </c>
      <c r="K304" s="4" t="s">
        <v>1339</v>
      </c>
      <c r="L304" s="4" t="s">
        <v>776</v>
      </c>
      <c r="M304" s="4" t="s">
        <v>1300</v>
      </c>
      <c r="N304" s="8"/>
      <c r="O304" s="6" t="s">
        <v>1753</v>
      </c>
      <c r="P304" s="7" t="s">
        <v>1754</v>
      </c>
      <c r="Q304" s="6" t="s">
        <v>1499</v>
      </c>
      <c r="R304" s="6" t="s">
        <v>3318</v>
      </c>
      <c r="S304" s="12" t="e">
        <v>#N/A</v>
      </c>
      <c r="T304" s="8"/>
      <c r="U304" s="12" t="e">
        <v>#N/A</v>
      </c>
      <c r="V304" s="6" t="s">
        <v>1755</v>
      </c>
      <c r="W304" s="8"/>
      <c r="X304" s="11" t="s">
        <v>1756</v>
      </c>
      <c r="Y304" s="6" t="s">
        <v>22</v>
      </c>
      <c r="Z304" s="12" t="s">
        <v>3613</v>
      </c>
      <c r="AA304" s="8"/>
      <c r="AB304" s="9" t="s">
        <v>774</v>
      </c>
      <c r="AC304" s="4" t="s">
        <v>3907</v>
      </c>
      <c r="AD304" s="9" t="s">
        <v>275</v>
      </c>
      <c r="AE304" s="4" t="s">
        <v>203</v>
      </c>
      <c r="AF304" s="8"/>
      <c r="AG304" s="9" t="s">
        <v>774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e">
        <v>#N/A</v>
      </c>
      <c r="AW304" s="43" t="e">
        <v>#N/A</v>
      </c>
      <c r="AX304" s="4" t="s">
        <v>777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v>#N/A</v>
      </c>
      <c r="BI304" s="4" t="s">
        <v>154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</row>
    <row r="305" spans="1:124" ht="62.4" x14ac:dyDescent="0.3">
      <c r="A305" s="15" t="s">
        <v>1228</v>
      </c>
      <c r="B305" s="3" t="s">
        <v>901</v>
      </c>
      <c r="C305" s="8"/>
      <c r="D305" s="8"/>
      <c r="E305" s="8"/>
      <c r="F305" s="8"/>
      <c r="G305" s="4" t="s">
        <v>54</v>
      </c>
      <c r="H305" s="12" t="s">
        <v>1055</v>
      </c>
      <c r="I305" s="12" t="s">
        <v>1029</v>
      </c>
      <c r="J305" s="12" t="s">
        <v>4115</v>
      </c>
      <c r="K305" s="4" t="s">
        <v>1339</v>
      </c>
      <c r="L305" s="4" t="s">
        <v>902</v>
      </c>
      <c r="M305" s="4" t="s">
        <v>1300</v>
      </c>
      <c r="N305" s="8"/>
      <c r="O305" s="11" t="s">
        <v>3211</v>
      </c>
      <c r="P305" s="14" t="s">
        <v>3212</v>
      </c>
      <c r="Q305" s="6" t="s">
        <v>1656</v>
      </c>
      <c r="R305" s="6" t="s">
        <v>3318</v>
      </c>
      <c r="S305" s="12" t="e">
        <v>#N/A</v>
      </c>
      <c r="T305" s="8"/>
      <c r="U305" s="12" t="e">
        <v>#N/A</v>
      </c>
      <c r="V305" s="6" t="s">
        <v>1777</v>
      </c>
      <c r="W305" s="8"/>
      <c r="X305" s="6" t="s">
        <v>1778</v>
      </c>
      <c r="Y305" s="6" t="s">
        <v>22</v>
      </c>
      <c r="Z305" s="12" t="s">
        <v>3614</v>
      </c>
      <c r="AA305" s="8"/>
      <c r="AB305" s="9" t="s">
        <v>903</v>
      </c>
      <c r="AC305" s="4" t="s">
        <v>3907</v>
      </c>
      <c r="AD305" s="9" t="s">
        <v>903</v>
      </c>
      <c r="AE305" s="4" t="s">
        <v>203</v>
      </c>
      <c r="AF305" s="8"/>
      <c r="AG305" s="9" t="s">
        <v>903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882</v>
      </c>
      <c r="AT305" s="4" t="s">
        <v>621</v>
      </c>
      <c r="AU305" s="4" t="s">
        <v>22</v>
      </c>
      <c r="AV305" s="43" t="e">
        <v>#N/A</v>
      </c>
      <c r="AW305" s="43" t="e">
        <v>#N/A</v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e">
        <v>#N/A</v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</row>
    <row r="306" spans="1:124" ht="62.4" x14ac:dyDescent="0.3">
      <c r="A306" s="15" t="s">
        <v>1229</v>
      </c>
      <c r="B306" s="3" t="s">
        <v>908</v>
      </c>
      <c r="C306" s="8"/>
      <c r="D306" s="8"/>
      <c r="E306" s="8"/>
      <c r="F306" s="8"/>
      <c r="G306" s="4" t="s">
        <v>54</v>
      </c>
      <c r="H306" s="12" t="s">
        <v>1051</v>
      </c>
      <c r="I306" s="12" t="s">
        <v>1034</v>
      </c>
      <c r="J306" s="12" t="s">
        <v>4115</v>
      </c>
      <c r="K306" s="4" t="s">
        <v>1382</v>
      </c>
      <c r="L306" s="4" t="s">
        <v>909</v>
      </c>
      <c r="M306" s="4" t="s">
        <v>1300</v>
      </c>
      <c r="N306" s="8"/>
      <c r="O306" s="6" t="s">
        <v>1864</v>
      </c>
      <c r="P306" s="7" t="s">
        <v>1865</v>
      </c>
      <c r="Q306" s="6" t="s">
        <v>1499</v>
      </c>
      <c r="R306" s="6" t="s">
        <v>3318</v>
      </c>
      <c r="S306" s="12" t="e">
        <v>#N/A</v>
      </c>
      <c r="T306" s="8"/>
      <c r="U306" s="12" t="e">
        <v>#N/A</v>
      </c>
      <c r="V306" s="6" t="s">
        <v>1866</v>
      </c>
      <c r="W306" s="8"/>
      <c r="X306" s="11" t="s">
        <v>1867</v>
      </c>
      <c r="Y306" s="6" t="s">
        <v>22</v>
      </c>
      <c r="Z306" s="12" t="s">
        <v>3615</v>
      </c>
      <c r="AA306" s="8"/>
      <c r="AB306" s="9" t="s">
        <v>63</v>
      </c>
      <c r="AC306" s="4" t="s">
        <v>3907</v>
      </c>
      <c r="AD306" s="9" t="s">
        <v>63</v>
      </c>
      <c r="AE306" s="4" t="s">
        <v>203</v>
      </c>
      <c r="AF306" s="8"/>
      <c r="AG306" s="9" t="s">
        <v>63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875</v>
      </c>
      <c r="AT306" s="4" t="s">
        <v>22</v>
      </c>
      <c r="AU306" s="4" t="s">
        <v>22</v>
      </c>
      <c r="AV306" s="43" t="e">
        <v>#N/A</v>
      </c>
      <c r="AW306" s="43" t="e">
        <v>#N/A</v>
      </c>
      <c r="AX306" s="4" t="s">
        <v>22</v>
      </c>
      <c r="AY306" s="4"/>
      <c r="AZ306" s="8"/>
      <c r="BA306" s="8"/>
      <c r="BB306" s="12"/>
      <c r="BC306" s="12"/>
      <c r="BD306" s="12"/>
      <c r="BE306" s="12"/>
      <c r="BF306" s="12"/>
      <c r="BG306" s="8"/>
      <c r="BH306" s="12" t="e">
        <v>#N/A</v>
      </c>
      <c r="BI306" s="4" t="s">
        <v>22</v>
      </c>
      <c r="BJ306" s="4" t="s">
        <v>22</v>
      </c>
      <c r="BK306" s="4" t="s">
        <v>22</v>
      </c>
      <c r="BL306" s="4" t="s">
        <v>22</v>
      </c>
      <c r="BM306" s="12"/>
      <c r="BN306" s="12"/>
      <c r="BO306" s="12"/>
      <c r="BP306" s="8"/>
      <c r="BQ306" s="5"/>
      <c r="BR306" s="12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</row>
    <row r="307" spans="1:124" ht="62.4" x14ac:dyDescent="0.3">
      <c r="A307" s="15" t="s">
        <v>1230</v>
      </c>
      <c r="B307" s="3" t="s">
        <v>913</v>
      </c>
      <c r="C307" s="8"/>
      <c r="D307" s="8"/>
      <c r="E307" s="8"/>
      <c r="F307" s="8"/>
      <c r="G307" s="4" t="s">
        <v>20</v>
      </c>
      <c r="H307" s="12" t="s">
        <v>1042</v>
      </c>
      <c r="I307" s="12" t="s">
        <v>1030</v>
      </c>
      <c r="J307" s="12" t="s">
        <v>4269</v>
      </c>
      <c r="K307" s="4" t="s">
        <v>1347</v>
      </c>
      <c r="L307" s="4" t="s">
        <v>914</v>
      </c>
      <c r="M307" s="4" t="s">
        <v>1300</v>
      </c>
      <c r="N307" s="8"/>
      <c r="O307" s="6" t="s">
        <v>2566</v>
      </c>
      <c r="P307" s="7" t="s">
        <v>2567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2568</v>
      </c>
      <c r="W307" s="8"/>
      <c r="X307" s="11" t="s">
        <v>2569</v>
      </c>
      <c r="Y307" s="6" t="s">
        <v>22</v>
      </c>
      <c r="Z307" s="12" t="e">
        <v>#N/A</v>
      </c>
      <c r="AA307" s="8"/>
      <c r="AB307" s="9" t="s">
        <v>344</v>
      </c>
      <c r="AC307" s="4" t="s">
        <v>3907</v>
      </c>
      <c r="AD307" s="9" t="s">
        <v>344</v>
      </c>
      <c r="AE307" s="4" t="s">
        <v>203</v>
      </c>
      <c r="AF307" s="8"/>
      <c r="AG307" s="9" t="s">
        <v>344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22</v>
      </c>
      <c r="AT307" s="4" t="s">
        <v>22</v>
      </c>
      <c r="AU307" s="4" t="s">
        <v>22</v>
      </c>
      <c r="AV307" s="43" t="e">
        <v>#N/A</v>
      </c>
      <c r="AW307" s="43" t="e">
        <v>#N/A</v>
      </c>
      <c r="AX307" s="4" t="s">
        <v>22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v>#N/A</v>
      </c>
      <c r="BI307" s="4" t="s">
        <v>22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5"/>
      <c r="BR307" s="12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</row>
    <row r="308" spans="1:124" ht="62.4" x14ac:dyDescent="0.3">
      <c r="A308" s="15" t="s">
        <v>1231</v>
      </c>
      <c r="B308" s="3" t="s">
        <v>892</v>
      </c>
      <c r="C308" s="8"/>
      <c r="D308" s="8"/>
      <c r="E308" s="8"/>
      <c r="F308" s="8"/>
      <c r="G308" s="4" t="s">
        <v>54</v>
      </c>
      <c r="H308" s="12" t="s">
        <v>1046</v>
      </c>
      <c r="I308" s="12" t="s">
        <v>1037</v>
      </c>
      <c r="J308" s="12" t="s">
        <v>4115</v>
      </c>
      <c r="K308" s="4" t="s">
        <v>1367</v>
      </c>
      <c r="L308" s="4" t="s">
        <v>893</v>
      </c>
      <c r="M308" s="4" t="s">
        <v>1300</v>
      </c>
      <c r="N308" s="8"/>
      <c r="O308" s="11" t="s">
        <v>2593</v>
      </c>
      <c r="P308" s="14" t="s">
        <v>2594</v>
      </c>
      <c r="Q308" s="6" t="s">
        <v>1656</v>
      </c>
      <c r="R308" s="6" t="s">
        <v>3318</v>
      </c>
      <c r="S308" s="12" t="e">
        <v>#N/A</v>
      </c>
      <c r="T308" s="8"/>
      <c r="U308" s="12" t="e">
        <v>#N/A</v>
      </c>
      <c r="V308" s="6" t="s">
        <v>2595</v>
      </c>
      <c r="W308" s="8"/>
      <c r="X308" s="6" t="s">
        <v>2596</v>
      </c>
      <c r="Y308" s="6" t="s">
        <v>22</v>
      </c>
      <c r="Z308" s="12" t="s">
        <v>3616</v>
      </c>
      <c r="AA308" s="8"/>
      <c r="AB308" s="9" t="s">
        <v>894</v>
      </c>
      <c r="AC308" s="4" t="s">
        <v>3907</v>
      </c>
      <c r="AD308" s="9" t="s">
        <v>894</v>
      </c>
      <c r="AE308" s="4" t="s">
        <v>203</v>
      </c>
      <c r="AF308" s="8"/>
      <c r="AG308" s="9" t="s">
        <v>894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882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5"/>
      <c r="BR308" s="12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</row>
    <row r="309" spans="1:124" ht="78" x14ac:dyDescent="0.3">
      <c r="A309" s="15" t="s">
        <v>1232</v>
      </c>
      <c r="B309" s="3" t="s">
        <v>359</v>
      </c>
      <c r="C309" s="8"/>
      <c r="D309" s="8"/>
      <c r="E309" s="8"/>
      <c r="F309" s="8"/>
      <c r="G309" s="4" t="s">
        <v>54</v>
      </c>
      <c r="H309" s="12" t="s">
        <v>1031</v>
      </c>
      <c r="I309" s="12" t="s">
        <v>1034</v>
      </c>
      <c r="J309" s="12" t="s">
        <v>4117</v>
      </c>
      <c r="K309" s="4" t="s">
        <v>1405</v>
      </c>
      <c r="L309" s="4" t="s">
        <v>360</v>
      </c>
      <c r="M309" s="4" t="s">
        <v>3216</v>
      </c>
      <c r="N309" s="8"/>
      <c r="O309" s="6" t="s">
        <v>1582</v>
      </c>
      <c r="P309" s="7" t="s">
        <v>1583</v>
      </c>
      <c r="Q309" s="6" t="s">
        <v>1517</v>
      </c>
      <c r="R309" s="6" t="s">
        <v>3318</v>
      </c>
      <c r="S309" s="12" t="s">
        <v>3101</v>
      </c>
      <c r="T309" s="8"/>
      <c r="U309" s="12" t="s">
        <v>3503</v>
      </c>
      <c r="V309" s="6" t="s">
        <v>1584</v>
      </c>
      <c r="W309" s="8"/>
      <c r="X309" s="11" t="s">
        <v>1585</v>
      </c>
      <c r="Y309" s="6" t="s">
        <v>22</v>
      </c>
      <c r="Z309" s="12" t="s">
        <v>3772</v>
      </c>
      <c r="AA309" s="8"/>
      <c r="AB309" s="9" t="s">
        <v>362</v>
      </c>
      <c r="AC309" s="4" t="s">
        <v>35</v>
      </c>
      <c r="AD309" s="9" t="s">
        <v>361</v>
      </c>
      <c r="AE309" s="4" t="s">
        <v>104</v>
      </c>
      <c r="AF309" s="8"/>
      <c r="AG309" s="9" t="s">
        <v>361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28</v>
      </c>
      <c r="AT309" s="4" t="s">
        <v>29</v>
      </c>
      <c r="AU309" s="4" t="s">
        <v>79</v>
      </c>
      <c r="AV309" s="43" t="s">
        <v>79</v>
      </c>
      <c r="AW309" s="43" t="s">
        <v>363</v>
      </c>
      <c r="AX309" s="4" t="s">
        <v>363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115</v>
      </c>
      <c r="BI309" s="4" t="s">
        <v>79</v>
      </c>
      <c r="BJ309" s="4" t="s">
        <v>115</v>
      </c>
      <c r="BK309" s="4" t="s">
        <v>22</v>
      </c>
      <c r="BL309" s="4" t="s">
        <v>22</v>
      </c>
      <c r="BM309" s="4" t="s">
        <v>1455</v>
      </c>
      <c r="BN309" s="4" t="s">
        <v>60</v>
      </c>
      <c r="BO309" s="4"/>
      <c r="BP309" s="8"/>
      <c r="BQ309" s="5"/>
      <c r="BR309" s="4" t="s">
        <v>1243</v>
      </c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</row>
    <row r="310" spans="1:124" ht="62.4" x14ac:dyDescent="0.3">
      <c r="A310" s="15" t="s">
        <v>1233</v>
      </c>
      <c r="B310" s="3" t="s">
        <v>459</v>
      </c>
      <c r="C310" s="8"/>
      <c r="D310" s="8"/>
      <c r="E310" s="8"/>
      <c r="F310" s="8"/>
      <c r="G310" s="4" t="s">
        <v>20</v>
      </c>
      <c r="H310" s="12" t="s">
        <v>1052</v>
      </c>
      <c r="I310" s="12" t="s">
        <v>1031</v>
      </c>
      <c r="J310" s="12" t="s">
        <v>4244</v>
      </c>
      <c r="K310" s="4" t="s">
        <v>1433</v>
      </c>
      <c r="L310" s="4" t="s">
        <v>460</v>
      </c>
      <c r="M310" s="4" t="s">
        <v>3216</v>
      </c>
      <c r="N310" s="8"/>
      <c r="O310" s="6" t="s">
        <v>2319</v>
      </c>
      <c r="P310" s="7" t="s">
        <v>2320</v>
      </c>
      <c r="Q310" s="6" t="s">
        <v>1498</v>
      </c>
      <c r="R310" s="6" t="s">
        <v>3318</v>
      </c>
      <c r="S310" s="12" t="s">
        <v>3321</v>
      </c>
      <c r="T310" s="8"/>
      <c r="U310" s="12" t="s">
        <v>3504</v>
      </c>
      <c r="V310" s="6" t="s">
        <v>2321</v>
      </c>
      <c r="W310" s="8"/>
      <c r="X310" s="11" t="s">
        <v>2322</v>
      </c>
      <c r="Y310" s="6" t="s">
        <v>22</v>
      </c>
      <c r="Z310" s="12" t="s">
        <v>3773</v>
      </c>
      <c r="AA310" s="8"/>
      <c r="AB310" s="9" t="s">
        <v>246</v>
      </c>
      <c r="AC310" s="4" t="s">
        <v>35</v>
      </c>
      <c r="AD310" s="9" t="s">
        <v>246</v>
      </c>
      <c r="AE310" s="4" t="s">
        <v>25</v>
      </c>
      <c r="AF310" s="8"/>
      <c r="AG310" s="9" t="s">
        <v>461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28</v>
      </c>
      <c r="AT310" s="4" t="s">
        <v>29</v>
      </c>
      <c r="AU310" s="4" t="s">
        <v>79</v>
      </c>
      <c r="AV310" s="43" t="s">
        <v>79</v>
      </c>
      <c r="AW310" s="43" t="s">
        <v>485</v>
      </c>
      <c r="AX310" s="4" t="s">
        <v>462</v>
      </c>
      <c r="AY310" s="4"/>
      <c r="AZ310" s="8"/>
      <c r="BA310" s="8"/>
      <c r="BB310" s="12" t="s">
        <v>2964</v>
      </c>
      <c r="BC310" s="12"/>
      <c r="BD310" s="12"/>
      <c r="BE310" s="12"/>
      <c r="BF310" s="12"/>
      <c r="BG310" s="8"/>
      <c r="BH310" s="12" t="s">
        <v>22</v>
      </c>
      <c r="BI310" s="4" t="s">
        <v>79</v>
      </c>
      <c r="BJ310" s="4" t="s">
        <v>22</v>
      </c>
      <c r="BK310" s="4" t="s">
        <v>2791</v>
      </c>
      <c r="BL310" s="4" t="s">
        <v>22</v>
      </c>
      <c r="BM310" s="4" t="s">
        <v>2870</v>
      </c>
      <c r="BN310" s="12" t="s">
        <v>3238</v>
      </c>
      <c r="BO310" s="12"/>
      <c r="BP310" s="8"/>
      <c r="BQ310" s="5"/>
      <c r="BR310" s="4" t="s">
        <v>1243</v>
      </c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</row>
    <row r="311" spans="1:124" ht="78" x14ac:dyDescent="0.3">
      <c r="A311" s="15" t="s">
        <v>4358</v>
      </c>
      <c r="B311" s="3" t="s">
        <v>987</v>
      </c>
      <c r="C311" s="8"/>
      <c r="D311" s="8"/>
      <c r="E311" s="8"/>
      <c r="F311" s="8"/>
      <c r="G311" s="4" t="s">
        <v>54</v>
      </c>
      <c r="H311" s="12" t="s">
        <v>1039</v>
      </c>
      <c r="I311" s="12" t="s">
        <v>1028</v>
      </c>
      <c r="J311" s="12" t="s">
        <v>4116</v>
      </c>
      <c r="K311" s="4" t="s">
        <v>1352</v>
      </c>
      <c r="L311" s="4" t="s">
        <v>988</v>
      </c>
      <c r="M311" s="4" t="s">
        <v>3216</v>
      </c>
      <c r="N311" s="8"/>
      <c r="O311" s="6" t="s">
        <v>2583</v>
      </c>
      <c r="P311" s="7" t="s">
        <v>2584</v>
      </c>
      <c r="Q311" s="6" t="s">
        <v>2585</v>
      </c>
      <c r="R311" s="6" t="s">
        <v>3318</v>
      </c>
      <c r="S311" s="12" t="s">
        <v>3101</v>
      </c>
      <c r="T311" s="8"/>
      <c r="U311" s="12" t="s">
        <v>3505</v>
      </c>
      <c r="V311" s="6" t="s">
        <v>2586</v>
      </c>
      <c r="W311" s="8"/>
      <c r="X311" s="6" t="s">
        <v>2587</v>
      </c>
      <c r="Y311" s="6" t="s">
        <v>22</v>
      </c>
      <c r="Z311" s="12" t="s">
        <v>3774</v>
      </c>
      <c r="AA311" s="8"/>
      <c r="AB311" s="9" t="s">
        <v>232</v>
      </c>
      <c r="AC311" s="4" t="s">
        <v>35</v>
      </c>
      <c r="AD311" s="9" t="s">
        <v>990</v>
      </c>
      <c r="AE311" s="4" t="s">
        <v>104</v>
      </c>
      <c r="AF311" s="8"/>
      <c r="AG311" s="9" t="s">
        <v>989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28</v>
      </c>
      <c r="AT311" s="4" t="s">
        <v>29</v>
      </c>
      <c r="AU311" s="4" t="s">
        <v>79</v>
      </c>
      <c r="AV311" s="43" t="s">
        <v>79</v>
      </c>
      <c r="AW311" s="43" t="s">
        <v>717</v>
      </c>
      <c r="AX311" s="4" t="s">
        <v>717</v>
      </c>
      <c r="AY311" s="4"/>
      <c r="AZ311" s="8"/>
      <c r="BA311" s="8"/>
      <c r="BB311" s="12" t="s">
        <v>2964</v>
      </c>
      <c r="BC311" s="12"/>
      <c r="BD311" s="12"/>
      <c r="BE311" s="12"/>
      <c r="BF311" s="12"/>
      <c r="BG311" s="8"/>
      <c r="BH311" s="12" t="s">
        <v>115</v>
      </c>
      <c r="BI311" s="4" t="s">
        <v>79</v>
      </c>
      <c r="BJ311" s="4" t="s">
        <v>47</v>
      </c>
      <c r="BK311" s="4" t="s">
        <v>2791</v>
      </c>
      <c r="BL311" s="4" t="s">
        <v>22</v>
      </c>
      <c r="BM311" s="4" t="s">
        <v>1455</v>
      </c>
      <c r="BN311" s="4" t="s">
        <v>60</v>
      </c>
      <c r="BO311" s="4"/>
      <c r="BP311" s="8"/>
      <c r="BQ311" s="5"/>
      <c r="BR311" s="12" t="s">
        <v>3933</v>
      </c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</row>
    <row r="312" spans="1:124" ht="62.4" x14ac:dyDescent="0.3">
      <c r="A312" s="15" t="s">
        <v>1234</v>
      </c>
      <c r="B312" s="3" t="s">
        <v>1023</v>
      </c>
      <c r="C312" s="8"/>
      <c r="D312" s="8"/>
      <c r="E312" s="8"/>
      <c r="F312" s="8"/>
      <c r="G312" s="4" t="s">
        <v>54</v>
      </c>
      <c r="H312" s="12" t="s">
        <v>1032</v>
      </c>
      <c r="I312" s="12" t="s">
        <v>1031</v>
      </c>
      <c r="J312" s="12" t="s">
        <v>4254</v>
      </c>
      <c r="K312" s="4" t="s">
        <v>1424</v>
      </c>
      <c r="L312" s="4" t="s">
        <v>1024</v>
      </c>
      <c r="M312" s="4" t="s">
        <v>3216</v>
      </c>
      <c r="N312" s="8"/>
      <c r="O312" s="6" t="s">
        <v>1712</v>
      </c>
      <c r="P312" s="7" t="s">
        <v>1713</v>
      </c>
      <c r="Q312" s="6" t="s">
        <v>1714</v>
      </c>
      <c r="R312" s="6" t="s">
        <v>3318</v>
      </c>
      <c r="S312" s="12" t="e">
        <v>#N/A</v>
      </c>
      <c r="T312" s="8"/>
      <c r="U312" s="12" t="e">
        <v>#N/A</v>
      </c>
      <c r="V312" s="6" t="s">
        <v>1715</v>
      </c>
      <c r="W312" s="8"/>
      <c r="X312" s="6" t="s">
        <v>1716</v>
      </c>
      <c r="Y312" s="6" t="s">
        <v>1717</v>
      </c>
      <c r="Z312" s="12" t="s">
        <v>3776</v>
      </c>
      <c r="AA312" s="8"/>
      <c r="AB312" s="9" t="s">
        <v>1021</v>
      </c>
      <c r="AC312" s="4" t="s">
        <v>3907</v>
      </c>
      <c r="AD312" s="9" t="s">
        <v>1021</v>
      </c>
      <c r="AE312" s="4" t="s">
        <v>203</v>
      </c>
      <c r="AF312" s="8"/>
      <c r="AG312" s="9" t="s">
        <v>1021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997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1321</v>
      </c>
      <c r="BN312" s="4" t="s">
        <v>49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</row>
    <row r="313" spans="1:124" ht="62.4" x14ac:dyDescent="0.3">
      <c r="A313" s="15" t="s">
        <v>1235</v>
      </c>
      <c r="B313" s="3" t="s">
        <v>993</v>
      </c>
      <c r="C313" s="8"/>
      <c r="D313" s="8"/>
      <c r="E313" s="8"/>
      <c r="F313" s="8"/>
      <c r="G313" s="4" t="s">
        <v>54</v>
      </c>
      <c r="H313" s="12" t="s">
        <v>1034</v>
      </c>
      <c r="I313" s="12" t="s">
        <v>1039</v>
      </c>
      <c r="J313" s="12" t="s">
        <v>4234</v>
      </c>
      <c r="K313" s="4" t="s">
        <v>1405</v>
      </c>
      <c r="L313" s="4" t="s">
        <v>994</v>
      </c>
      <c r="M313" s="4" t="s">
        <v>3216</v>
      </c>
      <c r="N313" s="8"/>
      <c r="O313" s="6" t="s">
        <v>2273</v>
      </c>
      <c r="P313" s="7" t="s">
        <v>1780</v>
      </c>
      <c r="Q313" s="6" t="s">
        <v>2274</v>
      </c>
      <c r="R313" s="6" t="s">
        <v>3318</v>
      </c>
      <c r="S313" s="12" t="e">
        <v>#N/A</v>
      </c>
      <c r="T313" s="8"/>
      <c r="U313" s="12" t="e">
        <v>#N/A</v>
      </c>
      <c r="V313" s="6" t="s">
        <v>2275</v>
      </c>
      <c r="W313" s="8"/>
      <c r="X313" s="6" t="s">
        <v>2276</v>
      </c>
      <c r="Y313" s="6" t="s">
        <v>2277</v>
      </c>
      <c r="Z313" s="12" t="s">
        <v>3777</v>
      </c>
      <c r="AA313" s="8"/>
      <c r="AB313" s="9" t="s">
        <v>996</v>
      </c>
      <c r="AC313" s="4" t="s">
        <v>3907</v>
      </c>
      <c r="AD313" s="9" t="s">
        <v>995</v>
      </c>
      <c r="AE313" s="4" t="s">
        <v>203</v>
      </c>
      <c r="AF313" s="8"/>
      <c r="AG313" s="9" t="s">
        <v>995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e">
        <v>#N/A</v>
      </c>
      <c r="AW313" s="43" t="e">
        <v>#N/A</v>
      </c>
      <c r="AX313" s="4" t="s">
        <v>997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4" t="s">
        <v>1243</v>
      </c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</row>
    <row r="314" spans="1:124" ht="62.4" x14ac:dyDescent="0.3">
      <c r="A314" s="15" t="s">
        <v>4359</v>
      </c>
      <c r="B314" s="3" t="s">
        <v>953</v>
      </c>
      <c r="C314" s="8"/>
      <c r="D314" s="8"/>
      <c r="E314" s="8"/>
      <c r="F314" s="8"/>
      <c r="G314" s="4" t="s">
        <v>54</v>
      </c>
      <c r="H314" s="12" t="s">
        <v>1028</v>
      </c>
      <c r="I314" s="12" t="s">
        <v>1035</v>
      </c>
      <c r="J314" s="12" t="s">
        <v>4270</v>
      </c>
      <c r="K314" s="4" t="s">
        <v>1419</v>
      </c>
      <c r="L314" s="4" t="s">
        <v>954</v>
      </c>
      <c r="M314" s="4" t="s">
        <v>1307</v>
      </c>
      <c r="N314" s="8"/>
      <c r="O314" s="6" t="s">
        <v>1635</v>
      </c>
      <c r="P314" s="7" t="s">
        <v>1636</v>
      </c>
      <c r="Q314" s="6" t="s">
        <v>1498</v>
      </c>
      <c r="R314" s="6" t="s">
        <v>3318</v>
      </c>
      <c r="S314" s="12" t="s">
        <v>3101</v>
      </c>
      <c r="T314" s="8"/>
      <c r="U314" s="12" t="s">
        <v>3349</v>
      </c>
      <c r="V314" s="6" t="s">
        <v>1637</v>
      </c>
      <c r="W314" s="8"/>
      <c r="X314" s="6" t="s">
        <v>1638</v>
      </c>
      <c r="Y314" s="6" t="s">
        <v>22</v>
      </c>
      <c r="Z314" s="12" t="s">
        <v>3778</v>
      </c>
      <c r="AA314" s="8"/>
      <c r="AB314" s="9" t="s">
        <v>242</v>
      </c>
      <c r="AC314" s="4" t="s">
        <v>35</v>
      </c>
      <c r="AD314" s="9" t="s">
        <v>955</v>
      </c>
      <c r="AE314" s="4" t="s">
        <v>104</v>
      </c>
      <c r="AF314" s="8"/>
      <c r="AG314" s="9" t="s">
        <v>956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47</v>
      </c>
      <c r="AV314" s="43" t="s">
        <v>47</v>
      </c>
      <c r="AW314" s="43" t="s">
        <v>808</v>
      </c>
      <c r="AX314" s="4" t="s">
        <v>808</v>
      </c>
      <c r="AY314" s="4"/>
      <c r="AZ314" s="8"/>
      <c r="BA314" s="8"/>
      <c r="BB314" s="12" t="s">
        <v>3296</v>
      </c>
      <c r="BC314" s="12"/>
      <c r="BD314" s="12"/>
      <c r="BE314" s="12"/>
      <c r="BF314" s="12"/>
      <c r="BG314" s="8"/>
      <c r="BH314" s="12" t="s">
        <v>22</v>
      </c>
      <c r="BI314" s="4" t="s">
        <v>357</v>
      </c>
      <c r="BJ314" s="4" t="s">
        <v>22</v>
      </c>
      <c r="BK314" s="4" t="s">
        <v>22</v>
      </c>
      <c r="BL314" s="4" t="s">
        <v>22</v>
      </c>
      <c r="BM314" s="4" t="s">
        <v>3929</v>
      </c>
      <c r="BN314" s="4" t="s">
        <v>792</v>
      </c>
      <c r="BO314" s="4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</row>
    <row r="315" spans="1:124" ht="78" x14ac:dyDescent="0.3">
      <c r="A315" s="15" t="s">
        <v>4360</v>
      </c>
      <c r="B315" s="3" t="s">
        <v>926</v>
      </c>
      <c r="C315" s="8"/>
      <c r="D315" s="8"/>
      <c r="E315" s="8"/>
      <c r="F315" s="8"/>
      <c r="G315" s="4" t="s">
        <v>54</v>
      </c>
      <c r="H315" s="12" t="s">
        <v>1042</v>
      </c>
      <c r="I315" s="12" t="s">
        <v>1029</v>
      </c>
      <c r="J315" s="12" t="s">
        <v>4116</v>
      </c>
      <c r="K315" s="4" t="s">
        <v>1427</v>
      </c>
      <c r="L315" s="4" t="s">
        <v>927</v>
      </c>
      <c r="M315" s="4" t="s">
        <v>1307</v>
      </c>
      <c r="N315" s="8"/>
      <c r="O315" s="6" t="s">
        <v>1908</v>
      </c>
      <c r="P315" s="7" t="s">
        <v>1909</v>
      </c>
      <c r="Q315" s="6" t="s">
        <v>1408</v>
      </c>
      <c r="R315" s="6" t="s">
        <v>3318</v>
      </c>
      <c r="S315" s="12" t="s">
        <v>3101</v>
      </c>
      <c r="T315" s="8"/>
      <c r="U315" s="12" t="s">
        <v>3506</v>
      </c>
      <c r="V315" s="6" t="s">
        <v>1910</v>
      </c>
      <c r="W315" s="8"/>
      <c r="X315" s="6" t="s">
        <v>1911</v>
      </c>
      <c r="Y315" s="6" t="s">
        <v>22</v>
      </c>
      <c r="Z315" s="12" t="s">
        <v>3779</v>
      </c>
      <c r="AA315" s="8"/>
      <c r="AB315" s="9" t="s">
        <v>242</v>
      </c>
      <c r="AC315" s="4" t="s">
        <v>35</v>
      </c>
      <c r="AD315" s="9" t="s">
        <v>928</v>
      </c>
      <c r="AE315" s="4" t="s">
        <v>104</v>
      </c>
      <c r="AF315" s="8"/>
      <c r="AG315" s="9" t="s">
        <v>928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22</v>
      </c>
      <c r="AV315" s="43" t="s">
        <v>22</v>
      </c>
      <c r="AW315" s="43" t="s">
        <v>22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s">
        <v>22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4" t="s">
        <v>1321</v>
      </c>
      <c r="BN315" s="4" t="s">
        <v>49</v>
      </c>
      <c r="BO315" s="4"/>
      <c r="BP315" s="8"/>
      <c r="BQ315" s="5"/>
      <c r="BR315" s="4" t="s">
        <v>1243</v>
      </c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</row>
    <row r="316" spans="1:124" ht="100.05" customHeight="1" x14ac:dyDescent="0.3">
      <c r="A316" s="15" t="s">
        <v>1236</v>
      </c>
      <c r="B316" s="3" t="s">
        <v>64</v>
      </c>
      <c r="C316" s="8"/>
      <c r="D316" s="8"/>
      <c r="E316" s="8"/>
      <c r="F316" s="8"/>
      <c r="G316" s="4" t="s">
        <v>54</v>
      </c>
      <c r="H316" s="12" t="s">
        <v>1037</v>
      </c>
      <c r="I316" s="12" t="s">
        <v>1030</v>
      </c>
      <c r="J316" s="12" t="s">
        <v>4113</v>
      </c>
      <c r="K316" s="4" t="s">
        <v>1339</v>
      </c>
      <c r="L316" s="4" t="s">
        <v>65</v>
      </c>
      <c r="M316" s="4" t="s">
        <v>1306</v>
      </c>
      <c r="N316" s="8"/>
      <c r="O316" s="11" t="s">
        <v>3183</v>
      </c>
      <c r="P316" s="14" t="s">
        <v>3184</v>
      </c>
      <c r="Q316" s="6" t="s">
        <v>3187</v>
      </c>
      <c r="R316" s="6" t="s">
        <v>3318</v>
      </c>
      <c r="S316" s="12" t="s">
        <v>3101</v>
      </c>
      <c r="T316" s="8"/>
      <c r="U316" s="12" t="s">
        <v>3507</v>
      </c>
      <c r="V316" s="6" t="s">
        <v>2645</v>
      </c>
      <c r="W316" s="8"/>
      <c r="X316" s="6" t="s">
        <v>2646</v>
      </c>
      <c r="Y316" s="6" t="s">
        <v>2647</v>
      </c>
      <c r="Z316" s="12" t="s">
        <v>3781</v>
      </c>
      <c r="AA316" s="8"/>
      <c r="AB316" s="9" t="s">
        <v>66</v>
      </c>
      <c r="AC316" s="4" t="s">
        <v>35</v>
      </c>
      <c r="AD316" s="9" t="s">
        <v>67</v>
      </c>
      <c r="AE316" s="4" t="s">
        <v>25</v>
      </c>
      <c r="AF316" s="8"/>
      <c r="AG316" s="9" t="s">
        <v>67</v>
      </c>
      <c r="AH316" s="4" t="s">
        <v>97</v>
      </c>
      <c r="AI316" s="4" t="s">
        <v>97</v>
      </c>
      <c r="AJ316" s="12"/>
      <c r="AK316" s="9" t="s">
        <v>69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37</v>
      </c>
      <c r="AV316" s="43" t="s">
        <v>4271</v>
      </c>
      <c r="AW316" s="43" t="s">
        <v>3826</v>
      </c>
      <c r="AX316" s="4" t="s">
        <v>3826</v>
      </c>
      <c r="AY316" s="4"/>
      <c r="AZ316" s="8"/>
      <c r="BA316" s="8"/>
      <c r="BB316" s="4" t="s">
        <v>22</v>
      </c>
      <c r="BC316" s="4"/>
      <c r="BD316" s="4"/>
      <c r="BE316" s="4"/>
      <c r="BF316" s="4"/>
      <c r="BG316" s="8"/>
      <c r="BH316" s="12" t="s">
        <v>22</v>
      </c>
      <c r="BI316" s="4" t="s">
        <v>37</v>
      </c>
      <c r="BJ316" s="4" t="s">
        <v>22</v>
      </c>
      <c r="BK316" s="4" t="s">
        <v>22</v>
      </c>
      <c r="BL316" s="4" t="s">
        <v>48</v>
      </c>
      <c r="BM316" s="4"/>
      <c r="BN316" s="4"/>
      <c r="BO316" s="4"/>
      <c r="BP316" s="8"/>
      <c r="BQ316" s="5"/>
      <c r="BR316" s="4" t="s">
        <v>34</v>
      </c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</row>
    <row r="317" spans="1:124" ht="46.8" x14ac:dyDescent="0.3">
      <c r="A317" s="15" t="s">
        <v>4361</v>
      </c>
      <c r="B317" s="3" t="s">
        <v>365</v>
      </c>
      <c r="C317" s="8"/>
      <c r="D317" s="8"/>
      <c r="E317" s="8"/>
      <c r="F317" s="8"/>
      <c r="G317" s="4" t="s">
        <v>54</v>
      </c>
      <c r="H317" s="12" t="s">
        <v>1035</v>
      </c>
      <c r="I317" s="12" t="s">
        <v>1039</v>
      </c>
      <c r="J317" s="12" t="s">
        <v>4232</v>
      </c>
      <c r="K317" s="4" t="s">
        <v>1374</v>
      </c>
      <c r="L317" s="4" t="s">
        <v>366</v>
      </c>
      <c r="M317" s="4" t="s">
        <v>1306</v>
      </c>
      <c r="N317" s="8"/>
      <c r="O317" s="6" t="s">
        <v>1522</v>
      </c>
      <c r="P317" s="7" t="s">
        <v>1523</v>
      </c>
      <c r="Q317" s="6" t="s">
        <v>1517</v>
      </c>
      <c r="R317" s="6" t="s">
        <v>3318</v>
      </c>
      <c r="S317" s="12" t="s">
        <v>3101</v>
      </c>
      <c r="T317" s="8"/>
      <c r="U317" s="12" t="s">
        <v>3508</v>
      </c>
      <c r="V317" s="6" t="s">
        <v>1524</v>
      </c>
      <c r="W317" s="8"/>
      <c r="X317" s="11" t="s">
        <v>1525</v>
      </c>
      <c r="Y317" s="6" t="s">
        <v>22</v>
      </c>
      <c r="Z317" s="12" t="s">
        <v>3782</v>
      </c>
      <c r="AA317" s="8"/>
      <c r="AB317" s="9" t="s">
        <v>367</v>
      </c>
      <c r="AC317" s="4" t="s">
        <v>35</v>
      </c>
      <c r="AD317" s="9" t="s">
        <v>133</v>
      </c>
      <c r="AE317" s="4" t="s">
        <v>104</v>
      </c>
      <c r="AF317" s="8"/>
      <c r="AG317" s="9" t="s">
        <v>133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47</v>
      </c>
      <c r="AV317" s="43" t="s">
        <v>47</v>
      </c>
      <c r="AW317" s="43" t="s">
        <v>364</v>
      </c>
      <c r="AX317" s="4" t="s">
        <v>364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s">
        <v>22</v>
      </c>
      <c r="BI317" s="4" t="s">
        <v>357</v>
      </c>
      <c r="BJ317" s="4" t="s">
        <v>22</v>
      </c>
      <c r="BK317" s="4" t="s">
        <v>22</v>
      </c>
      <c r="BL317" s="4" t="s">
        <v>22</v>
      </c>
      <c r="BM317" s="4" t="s">
        <v>2870</v>
      </c>
      <c r="BN317" s="4" t="s">
        <v>2868</v>
      </c>
      <c r="BO317" s="4"/>
      <c r="BP317" s="8"/>
      <c r="BQ317" s="5"/>
      <c r="BR317" s="4" t="s">
        <v>1243</v>
      </c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</row>
    <row r="318" spans="1:124" ht="62.4" x14ac:dyDescent="0.3">
      <c r="A318" s="15" t="s">
        <v>4362</v>
      </c>
      <c r="B318" s="3" t="s">
        <v>368</v>
      </c>
      <c r="C318" s="8"/>
      <c r="D318" s="8"/>
      <c r="E318" s="8"/>
      <c r="F318" s="8"/>
      <c r="G318" s="4" t="s">
        <v>54</v>
      </c>
      <c r="H318" s="12" t="s">
        <v>1052</v>
      </c>
      <c r="I318" s="12" t="s">
        <v>1034</v>
      </c>
      <c r="J318" s="12" t="s">
        <v>4248</v>
      </c>
      <c r="K318" s="4" t="s">
        <v>1350</v>
      </c>
      <c r="L318" s="4" t="s">
        <v>369</v>
      </c>
      <c r="M318" s="4" t="s">
        <v>1306</v>
      </c>
      <c r="N318" s="8"/>
      <c r="O318" s="11" t="s">
        <v>3185</v>
      </c>
      <c r="P318" s="14" t="s">
        <v>3186</v>
      </c>
      <c r="Q318" s="6" t="s">
        <v>3187</v>
      </c>
      <c r="R318" s="6" t="s">
        <v>3318</v>
      </c>
      <c r="S318" s="12" t="e">
        <v>#N/A</v>
      </c>
      <c r="T318" s="8"/>
      <c r="U318" s="12" t="e">
        <v>#N/A</v>
      </c>
      <c r="V318" s="6" t="s">
        <v>1853</v>
      </c>
      <c r="W318" s="8"/>
      <c r="X318" s="6" t="s">
        <v>1854</v>
      </c>
      <c r="Y318" s="6" t="s">
        <v>22</v>
      </c>
      <c r="Z318" s="12" t="s">
        <v>3783</v>
      </c>
      <c r="AA318" s="8"/>
      <c r="AB318" s="9" t="s">
        <v>370</v>
      </c>
      <c r="AC318" s="4" t="s">
        <v>3907</v>
      </c>
      <c r="AD318" s="9" t="s">
        <v>371</v>
      </c>
      <c r="AE318" s="4" t="s">
        <v>203</v>
      </c>
      <c r="AF318" s="8"/>
      <c r="AG318" s="9" t="s">
        <v>371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e">
        <v>#N/A</v>
      </c>
      <c r="AW318" s="43" t="e">
        <v>#N/A</v>
      </c>
      <c r="AX318" s="4" t="s">
        <v>364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</row>
    <row r="319" spans="1:124" ht="62.4" x14ac:dyDescent="0.3">
      <c r="A319" s="15" t="s">
        <v>1237</v>
      </c>
      <c r="B319" s="3" t="s">
        <v>930</v>
      </c>
      <c r="C319" s="8"/>
      <c r="D319" s="8"/>
      <c r="E319" s="8"/>
      <c r="F319" s="8"/>
      <c r="G319" s="4" t="s">
        <v>54</v>
      </c>
      <c r="H319" s="12" t="s">
        <v>1041</v>
      </c>
      <c r="I319" s="12" t="s">
        <v>1030</v>
      </c>
      <c r="J319" s="12" t="s">
        <v>4272</v>
      </c>
      <c r="K319" s="4" t="s">
        <v>1339</v>
      </c>
      <c r="L319" s="4" t="s">
        <v>931</v>
      </c>
      <c r="M319" s="4" t="s">
        <v>1490</v>
      </c>
      <c r="N319" s="8"/>
      <c r="O319" s="6" t="s">
        <v>2419</v>
      </c>
      <c r="P319" s="7" t="s">
        <v>232</v>
      </c>
      <c r="Q319" s="6" t="s">
        <v>1498</v>
      </c>
      <c r="R319" s="6" t="s">
        <v>3318</v>
      </c>
      <c r="S319" s="12" t="e">
        <v>#N/A</v>
      </c>
      <c r="T319" s="8"/>
      <c r="U319" s="12" t="e">
        <v>#N/A</v>
      </c>
      <c r="V319" s="6" t="s">
        <v>2420</v>
      </c>
      <c r="W319" s="8"/>
      <c r="X319" s="11" t="s">
        <v>2421</v>
      </c>
      <c r="Y319" s="21" t="s">
        <v>2422</v>
      </c>
      <c r="Z319" s="12" t="s">
        <v>3785</v>
      </c>
      <c r="AA319" s="8"/>
      <c r="AB319" s="9" t="s">
        <v>40</v>
      </c>
      <c r="AC319" s="4" t="s">
        <v>3907</v>
      </c>
      <c r="AD319" s="9" t="s">
        <v>932</v>
      </c>
      <c r="AE319" s="4" t="s">
        <v>203</v>
      </c>
      <c r="AF319" s="8"/>
      <c r="AG319" s="9" t="s">
        <v>932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e">
        <v>#N/A</v>
      </c>
      <c r="AW319" s="43" t="e">
        <v>#N/A</v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e">
        <v>#N/A</v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</row>
    <row r="320" spans="1:124" ht="62.4" x14ac:dyDescent="0.3">
      <c r="A320" s="15" t="s">
        <v>4363</v>
      </c>
      <c r="B320" s="3" t="s">
        <v>820</v>
      </c>
      <c r="C320" s="8"/>
      <c r="D320" s="8"/>
      <c r="E320" s="8"/>
      <c r="F320" s="8"/>
      <c r="G320" s="4" t="s">
        <v>54</v>
      </c>
      <c r="H320" s="12" t="s">
        <v>1035</v>
      </c>
      <c r="I320" s="12" t="s">
        <v>1028</v>
      </c>
      <c r="J320" s="12" t="s">
        <v>4229</v>
      </c>
      <c r="K320" s="4" t="s">
        <v>1429</v>
      </c>
      <c r="L320" s="4" t="s">
        <v>821</v>
      </c>
      <c r="M320" s="4" t="s">
        <v>1490</v>
      </c>
      <c r="N320" s="8"/>
      <c r="O320" s="11" t="s">
        <v>3200</v>
      </c>
      <c r="P320" s="14" t="s">
        <v>3201</v>
      </c>
      <c r="Q320" s="6" t="s">
        <v>3202</v>
      </c>
      <c r="R320" s="6" t="s">
        <v>3318</v>
      </c>
      <c r="S320" s="12" t="e">
        <v>#N/A</v>
      </c>
      <c r="T320" s="8"/>
      <c r="U320" s="12" t="e">
        <v>#N/A</v>
      </c>
      <c r="V320" s="6" t="s">
        <v>2224</v>
      </c>
      <c r="W320" s="8"/>
      <c r="X320" s="6" t="s">
        <v>2225</v>
      </c>
      <c r="Y320" s="6" t="s">
        <v>22</v>
      </c>
      <c r="Z320" s="12" t="s">
        <v>3786</v>
      </c>
      <c r="AA320" s="8"/>
      <c r="AB320" s="9" t="s">
        <v>52</v>
      </c>
      <c r="AC320" s="4" t="s">
        <v>3907</v>
      </c>
      <c r="AD320" s="9" t="s">
        <v>52</v>
      </c>
      <c r="AE320" s="4" t="s">
        <v>203</v>
      </c>
      <c r="AF320" s="8"/>
      <c r="AG320" s="9" t="s">
        <v>52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e">
        <v>#N/A</v>
      </c>
      <c r="AW320" s="43" t="e">
        <v>#N/A</v>
      </c>
      <c r="AX320" s="4" t="s">
        <v>241</v>
      </c>
      <c r="AY320" s="4"/>
      <c r="AZ320" s="8"/>
      <c r="BA320" s="8"/>
      <c r="BB320" s="12" t="s">
        <v>3887</v>
      </c>
      <c r="BC320" s="12" t="s">
        <v>3888</v>
      </c>
      <c r="BD320" s="12"/>
      <c r="BE320" s="12"/>
      <c r="BF320" s="12"/>
      <c r="BG320" s="8"/>
      <c r="BH320" s="12" t="e">
        <v>#N/A</v>
      </c>
      <c r="BI320" s="4" t="s">
        <v>79</v>
      </c>
      <c r="BJ320" s="4" t="s">
        <v>22</v>
      </c>
      <c r="BK320" s="4" t="s">
        <v>22</v>
      </c>
      <c r="BL320" s="4" t="s">
        <v>22</v>
      </c>
      <c r="BM320" s="4" t="s">
        <v>1321</v>
      </c>
      <c r="BN320" s="4" t="s">
        <v>49</v>
      </c>
      <c r="BO320" s="4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</row>
    <row r="321" spans="1:124" ht="62.4" x14ac:dyDescent="0.3">
      <c r="A321" s="15" t="s">
        <v>1238</v>
      </c>
      <c r="B321" s="3" t="s">
        <v>964</v>
      </c>
      <c r="C321" s="8"/>
      <c r="D321" s="8"/>
      <c r="E321" s="8"/>
      <c r="F321" s="8"/>
      <c r="G321" s="4" t="s">
        <v>54</v>
      </c>
      <c r="H321" s="12" t="s">
        <v>1056</v>
      </c>
      <c r="I321" s="12" t="s">
        <v>1036</v>
      </c>
      <c r="J321" s="12" t="s">
        <v>4259</v>
      </c>
      <c r="K321" s="4" t="s">
        <v>1340</v>
      </c>
      <c r="L321" s="4" t="s">
        <v>965</v>
      </c>
      <c r="M321" s="4" t="s">
        <v>1304</v>
      </c>
      <c r="N321" s="8"/>
      <c r="O321" s="11" t="s">
        <v>2200</v>
      </c>
      <c r="P321" s="14" t="s">
        <v>2201</v>
      </c>
      <c r="Q321" s="6" t="s">
        <v>1498</v>
      </c>
      <c r="R321" s="6" t="s">
        <v>3318</v>
      </c>
      <c r="S321" s="12" t="s">
        <v>3101</v>
      </c>
      <c r="T321" s="8"/>
      <c r="U321" s="12" t="s">
        <v>3514</v>
      </c>
      <c r="V321" s="6" t="s">
        <v>2202</v>
      </c>
      <c r="W321" s="8"/>
      <c r="X321" s="6" t="s">
        <v>2203</v>
      </c>
      <c r="Y321" s="6" t="s">
        <v>22</v>
      </c>
      <c r="Z321" s="12" t="s">
        <v>3794</v>
      </c>
      <c r="AA321" s="8"/>
      <c r="AB321" s="9" t="s">
        <v>350</v>
      </c>
      <c r="AC321" s="4" t="s">
        <v>35</v>
      </c>
      <c r="AD321" s="9" t="s">
        <v>787</v>
      </c>
      <c r="AE321" s="4" t="s">
        <v>104</v>
      </c>
      <c r="AF321" s="8"/>
      <c r="AG321" s="9" t="s">
        <v>787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157</v>
      </c>
      <c r="AX321" s="4" t="s">
        <v>157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22</v>
      </c>
      <c r="BI321" s="4" t="s">
        <v>79</v>
      </c>
      <c r="BJ321" s="4" t="s">
        <v>22</v>
      </c>
      <c r="BK321" s="4" t="s">
        <v>2791</v>
      </c>
      <c r="BL321" s="4" t="s">
        <v>22</v>
      </c>
      <c r="BM321" s="4" t="s">
        <v>1321</v>
      </c>
      <c r="BN321" s="4" t="s">
        <v>49</v>
      </c>
      <c r="BO321" s="4"/>
      <c r="BP321" s="8"/>
      <c r="BQ321" s="5"/>
      <c r="BR321" s="4" t="s">
        <v>1243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</row>
    <row r="322" spans="1:124" ht="62.4" x14ac:dyDescent="0.3">
      <c r="A322" s="15" t="s">
        <v>1239</v>
      </c>
      <c r="B322" s="3" t="s">
        <v>802</v>
      </c>
      <c r="C322" s="8"/>
      <c r="D322" s="8"/>
      <c r="E322" s="8"/>
      <c r="F322" s="8"/>
      <c r="G322" s="4" t="s">
        <v>54</v>
      </c>
      <c r="H322" s="12" t="s">
        <v>1029</v>
      </c>
      <c r="I322" s="12" t="s">
        <v>1029</v>
      </c>
      <c r="J322" s="12" t="s">
        <v>4237</v>
      </c>
      <c r="K322" s="4" t="s">
        <v>1430</v>
      </c>
      <c r="L322" s="4" t="s">
        <v>803</v>
      </c>
      <c r="M322" s="4" t="s">
        <v>1304</v>
      </c>
      <c r="N322" s="8"/>
      <c r="O322" s="11" t="s">
        <v>2236</v>
      </c>
      <c r="P322" s="14" t="s">
        <v>2237</v>
      </c>
      <c r="Q322" s="6" t="s">
        <v>1499</v>
      </c>
      <c r="R322" s="6" t="s">
        <v>3318</v>
      </c>
      <c r="S322" s="12" t="e">
        <v>#N/A</v>
      </c>
      <c r="T322" s="8"/>
      <c r="U322" s="12" t="e">
        <v>#N/A</v>
      </c>
      <c r="V322" s="6" t="s">
        <v>2238</v>
      </c>
      <c r="W322" s="8"/>
      <c r="X322" s="11" t="s">
        <v>2239</v>
      </c>
      <c r="Y322" s="21" t="s">
        <v>2240</v>
      </c>
      <c r="Z322" s="12" t="s">
        <v>3795</v>
      </c>
      <c r="AA322" s="8"/>
      <c r="AB322" s="9" t="s">
        <v>804</v>
      </c>
      <c r="AC322" s="4" t="s">
        <v>3907</v>
      </c>
      <c r="AD322" s="9" t="s">
        <v>804</v>
      </c>
      <c r="AE322" s="4" t="s">
        <v>203</v>
      </c>
      <c r="AF322" s="8"/>
      <c r="AG322" s="9" t="s">
        <v>804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154</v>
      </c>
      <c r="AV322" s="43" t="e">
        <v>#N/A</v>
      </c>
      <c r="AW322" s="43" t="e">
        <v>#N/A</v>
      </c>
      <c r="AX322" s="4" t="s">
        <v>241</v>
      </c>
      <c r="AY322" s="4"/>
      <c r="AZ322" s="8"/>
      <c r="BA322" s="8"/>
      <c r="BB322" s="12" t="s">
        <v>2964</v>
      </c>
      <c r="BC322" s="12"/>
      <c r="BD322" s="12"/>
      <c r="BE322" s="12"/>
      <c r="BF322" s="12"/>
      <c r="BG322" s="8"/>
      <c r="BH322" s="12" t="e">
        <v>#N/A</v>
      </c>
      <c r="BI322" s="4" t="s">
        <v>154</v>
      </c>
      <c r="BJ322" s="4" t="s">
        <v>115</v>
      </c>
      <c r="BK322" s="4" t="s">
        <v>2791</v>
      </c>
      <c r="BL322" s="4" t="s">
        <v>22</v>
      </c>
      <c r="BM322" s="12"/>
      <c r="BN322" s="12"/>
      <c r="BO322" s="12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</row>
    <row r="323" spans="1:124" ht="62.4" x14ac:dyDescent="0.3">
      <c r="A323" s="15" t="s">
        <v>4364</v>
      </c>
      <c r="B323" s="3" t="s">
        <v>727</v>
      </c>
      <c r="C323" s="12"/>
      <c r="D323" s="12"/>
      <c r="E323" s="12"/>
      <c r="F323" s="12"/>
      <c r="G323" s="4" t="s">
        <v>54</v>
      </c>
      <c r="H323" s="12" t="s">
        <v>1046</v>
      </c>
      <c r="I323" s="12" t="s">
        <v>1029</v>
      </c>
      <c r="J323" s="12" t="s">
        <v>4270</v>
      </c>
      <c r="K323" s="4" t="s">
        <v>1350</v>
      </c>
      <c r="L323" s="4" t="s">
        <v>728</v>
      </c>
      <c r="M323" s="4" t="s">
        <v>1304</v>
      </c>
      <c r="N323" s="8"/>
      <c r="O323" s="11" t="s">
        <v>2673</v>
      </c>
      <c r="P323" s="7" t="s">
        <v>2674</v>
      </c>
      <c r="Q323" s="6" t="s">
        <v>1499</v>
      </c>
      <c r="R323" s="6" t="s">
        <v>3318</v>
      </c>
      <c r="S323" s="12" t="e">
        <v>#N/A</v>
      </c>
      <c r="T323" s="8"/>
      <c r="U323" s="12" t="e">
        <v>#N/A</v>
      </c>
      <c r="V323" s="6" t="s">
        <v>2675</v>
      </c>
      <c r="W323" s="8"/>
      <c r="X323" s="6" t="s">
        <v>2676</v>
      </c>
      <c r="Y323" s="6" t="s">
        <v>22</v>
      </c>
      <c r="Z323" s="12" t="s">
        <v>3797</v>
      </c>
      <c r="AA323" s="8"/>
      <c r="AB323" s="9" t="s">
        <v>730</v>
      </c>
      <c r="AC323" s="4" t="s">
        <v>3907</v>
      </c>
      <c r="AD323" s="9" t="s">
        <v>730</v>
      </c>
      <c r="AE323" s="4" t="s">
        <v>203</v>
      </c>
      <c r="AF323" s="8"/>
      <c r="AG323" s="9" t="s">
        <v>729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9" t="s">
        <v>731</v>
      </c>
      <c r="AQ323" s="9" t="s">
        <v>1245</v>
      </c>
      <c r="AR323" s="8"/>
      <c r="AS323" s="4" t="s">
        <v>28</v>
      </c>
      <c r="AT323" s="4" t="s">
        <v>29</v>
      </c>
      <c r="AU323" s="4" t="s">
        <v>37</v>
      </c>
      <c r="AV323" s="43" t="e">
        <v>#N/A</v>
      </c>
      <c r="AW323" s="43" t="e">
        <v>#N/A</v>
      </c>
      <c r="AX323" s="4" t="s">
        <v>1492</v>
      </c>
      <c r="AY323" s="4"/>
      <c r="AZ323" s="8"/>
      <c r="BA323" s="8"/>
      <c r="BB323" s="12" t="s">
        <v>3875</v>
      </c>
      <c r="BC323" s="12" t="s">
        <v>3090</v>
      </c>
      <c r="BD323" s="4"/>
      <c r="BE323" s="4"/>
      <c r="BF323" s="4"/>
      <c r="BG323" s="8"/>
      <c r="BH323" s="12" t="e">
        <v>#N/A</v>
      </c>
      <c r="BI323" s="4" t="s">
        <v>37</v>
      </c>
      <c r="BJ323" s="4" t="s">
        <v>47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5"/>
      <c r="BR323" s="4" t="s">
        <v>34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</row>
    <row r="324" spans="1:124" ht="78" x14ac:dyDescent="0.3">
      <c r="A324" s="15" t="s">
        <v>1240</v>
      </c>
      <c r="B324" s="3" t="s">
        <v>1006</v>
      </c>
      <c r="C324" s="8"/>
      <c r="D324" s="8"/>
      <c r="E324" s="8"/>
      <c r="F324" s="8"/>
      <c r="G324" s="4" t="s">
        <v>54</v>
      </c>
      <c r="H324" s="12" t="s">
        <v>1037</v>
      </c>
      <c r="I324" s="12" t="s">
        <v>1037</v>
      </c>
      <c r="J324" s="12" t="s">
        <v>4229</v>
      </c>
      <c r="K324" s="4" t="s">
        <v>1425</v>
      </c>
      <c r="L324" s="4" t="s">
        <v>1007</v>
      </c>
      <c r="M324" s="4" t="s">
        <v>1304</v>
      </c>
      <c r="N324" s="8"/>
      <c r="O324" s="11" t="s">
        <v>1722</v>
      </c>
      <c r="P324" s="14" t="s">
        <v>1723</v>
      </c>
      <c r="Q324" s="6" t="s">
        <v>1656</v>
      </c>
      <c r="R324" s="6" t="s">
        <v>3318</v>
      </c>
      <c r="S324" s="12" t="e">
        <v>#N/A</v>
      </c>
      <c r="T324" s="8"/>
      <c r="U324" s="12" t="e">
        <v>#N/A</v>
      </c>
      <c r="V324" s="6" t="s">
        <v>1724</v>
      </c>
      <c r="W324" s="8"/>
      <c r="X324" s="6" t="s">
        <v>1725</v>
      </c>
      <c r="Y324" s="6" t="s">
        <v>1726</v>
      </c>
      <c r="Z324" s="12" t="s">
        <v>3798</v>
      </c>
      <c r="AA324" s="8"/>
      <c r="AB324" s="9" t="s">
        <v>233</v>
      </c>
      <c r="AC324" s="4" t="s">
        <v>3907</v>
      </c>
      <c r="AD324" s="9" t="s">
        <v>233</v>
      </c>
      <c r="AE324" s="4" t="s">
        <v>203</v>
      </c>
      <c r="AF324" s="8"/>
      <c r="AG324" s="9" t="s">
        <v>233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v>#N/A</v>
      </c>
      <c r="AW324" s="43" t="e">
        <v>#N/A</v>
      </c>
      <c r="AX324" s="10" t="s">
        <v>2799</v>
      </c>
      <c r="AY324" s="10"/>
      <c r="AZ324" s="8"/>
      <c r="BA324" s="8"/>
      <c r="BB324" s="12" t="s">
        <v>3090</v>
      </c>
      <c r="BC324" s="12"/>
      <c r="BD324" s="12"/>
      <c r="BE324" s="12"/>
      <c r="BF324" s="12"/>
      <c r="BG324" s="8"/>
      <c r="BH324" s="12" t="e">
        <v>#N/A</v>
      </c>
      <c r="BI324" s="4" t="s">
        <v>79</v>
      </c>
      <c r="BJ324" s="4" t="s">
        <v>115</v>
      </c>
      <c r="BK324" s="4" t="s">
        <v>2791</v>
      </c>
      <c r="BL324" s="4" t="s">
        <v>22</v>
      </c>
      <c r="BM324" s="4" t="s">
        <v>1455</v>
      </c>
      <c r="BN324" s="4" t="s">
        <v>60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</row>
    <row r="325" spans="1:124" ht="46.8" x14ac:dyDescent="0.3">
      <c r="A325" s="15" t="s">
        <v>1241</v>
      </c>
      <c r="B325" s="3" t="s">
        <v>1011</v>
      </c>
      <c r="C325" s="8"/>
      <c r="D325" s="8"/>
      <c r="E325" s="8"/>
      <c r="F325" s="8"/>
      <c r="G325" s="4" t="s">
        <v>54</v>
      </c>
      <c r="H325" s="12" t="s">
        <v>1044</v>
      </c>
      <c r="I325" s="12" t="s">
        <v>1038</v>
      </c>
      <c r="J325" s="12" t="s">
        <v>4117</v>
      </c>
      <c r="K325" s="4" t="s">
        <v>1339</v>
      </c>
      <c r="L325" s="4" t="s">
        <v>1012</v>
      </c>
      <c r="M325" s="4" t="s">
        <v>1304</v>
      </c>
      <c r="N325" s="8"/>
      <c r="O325" s="6" t="s">
        <v>1928</v>
      </c>
      <c r="P325" s="7" t="s">
        <v>1929</v>
      </c>
      <c r="Q325" s="6" t="s">
        <v>1499</v>
      </c>
      <c r="R325" s="6" t="s">
        <v>3318</v>
      </c>
      <c r="S325" s="12" t="s">
        <v>3321</v>
      </c>
      <c r="T325" s="8"/>
      <c r="U325" s="12" t="s">
        <v>1412</v>
      </c>
      <c r="V325" s="6" t="s">
        <v>1930</v>
      </c>
      <c r="W325" s="8"/>
      <c r="X325" s="6" t="s">
        <v>1931</v>
      </c>
      <c r="Y325" s="21" t="s">
        <v>1932</v>
      </c>
      <c r="Z325" s="12" t="s">
        <v>3789</v>
      </c>
      <c r="AA325" s="8"/>
      <c r="AB325" s="9" t="s">
        <v>232</v>
      </c>
      <c r="AC325" s="4" t="s">
        <v>35</v>
      </c>
      <c r="AD325" s="9" t="s">
        <v>582</v>
      </c>
      <c r="AE325" s="4" t="s">
        <v>104</v>
      </c>
      <c r="AF325" s="8"/>
      <c r="AG325" s="9" t="s">
        <v>582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79</v>
      </c>
      <c r="AV325" s="43" t="s">
        <v>79</v>
      </c>
      <c r="AW325" s="43" t="s">
        <v>644</v>
      </c>
      <c r="AX325" s="4" t="s">
        <v>644</v>
      </c>
      <c r="AY325" s="4"/>
      <c r="AZ325" s="8"/>
      <c r="BA325" s="8"/>
      <c r="BB325" s="12" t="s">
        <v>2964</v>
      </c>
      <c r="BC325" s="12"/>
      <c r="BD325" s="12"/>
      <c r="BE325" s="12"/>
      <c r="BF325" s="12"/>
      <c r="BG325" s="8"/>
      <c r="BH325" s="12" t="s">
        <v>22</v>
      </c>
      <c r="BI325" s="4" t="s">
        <v>79</v>
      </c>
      <c r="BJ325" s="4" t="s">
        <v>115</v>
      </c>
      <c r="BK325" s="4" t="s">
        <v>2791</v>
      </c>
      <c r="BL325" s="4" t="s">
        <v>22</v>
      </c>
      <c r="BM325" s="4" t="s">
        <v>1455</v>
      </c>
      <c r="BN325" s="12" t="s">
        <v>3280</v>
      </c>
      <c r="BO325" s="12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</row>
    <row r="326" spans="1:124" ht="78" x14ac:dyDescent="0.3">
      <c r="A326" s="15" t="s">
        <v>1242</v>
      </c>
      <c r="B326" s="3" t="s">
        <v>838</v>
      </c>
      <c r="C326" s="8"/>
      <c r="D326" s="8"/>
      <c r="E326" s="8"/>
      <c r="F326" s="8"/>
      <c r="G326" s="4" t="s">
        <v>20</v>
      </c>
      <c r="H326" s="12" t="s">
        <v>1043</v>
      </c>
      <c r="I326" s="12" t="s">
        <v>1033</v>
      </c>
      <c r="J326" s="12" t="s">
        <v>4230</v>
      </c>
      <c r="K326" s="4" t="s">
        <v>1339</v>
      </c>
      <c r="L326" s="4" t="s">
        <v>839</v>
      </c>
      <c r="M326" s="4" t="s">
        <v>1300</v>
      </c>
      <c r="N326" s="8"/>
      <c r="O326" s="6" t="s">
        <v>1800</v>
      </c>
      <c r="P326" s="14" t="s">
        <v>1801</v>
      </c>
      <c r="Q326" s="6" t="s">
        <v>1517</v>
      </c>
      <c r="R326" s="6" t="s">
        <v>3318</v>
      </c>
      <c r="S326" s="12" t="s">
        <v>3101</v>
      </c>
      <c r="T326" s="8"/>
      <c r="U326" s="12" t="s">
        <v>3377</v>
      </c>
      <c r="V326" s="6" t="s">
        <v>1802</v>
      </c>
      <c r="W326" s="8"/>
      <c r="X326" s="6" t="s">
        <v>1803</v>
      </c>
      <c r="Y326" s="6" t="s">
        <v>1804</v>
      </c>
      <c r="Z326" s="12" t="s">
        <v>3600</v>
      </c>
      <c r="AA326" s="8"/>
      <c r="AB326" s="9" t="s">
        <v>232</v>
      </c>
      <c r="AC326" s="4" t="s">
        <v>35</v>
      </c>
      <c r="AD326" s="9" t="s">
        <v>841</v>
      </c>
      <c r="AE326" s="4" t="s">
        <v>104</v>
      </c>
      <c r="AF326" s="8"/>
      <c r="AG326" s="9" t="s">
        <v>841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">
        <v>79</v>
      </c>
      <c r="AW326" s="43" t="s">
        <v>4273</v>
      </c>
      <c r="AX326" s="4" t="s">
        <v>280</v>
      </c>
      <c r="AY326" s="4"/>
      <c r="AZ326" s="8"/>
      <c r="BA326" s="8"/>
      <c r="BB326" s="15" t="s">
        <v>3015</v>
      </c>
      <c r="BC326" s="15"/>
      <c r="BD326" s="12"/>
      <c r="BE326" s="15"/>
      <c r="BF326" s="15" t="s">
        <v>1442</v>
      </c>
      <c r="BG326" s="8"/>
      <c r="BH326" s="12" t="s">
        <v>115</v>
      </c>
      <c r="BI326" s="4" t="s">
        <v>79</v>
      </c>
      <c r="BJ326" s="4" t="s">
        <v>115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5"/>
      <c r="BR326" s="12" t="s">
        <v>1243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</row>
    <row r="327" spans="1:124" s="229" customFormat="1" ht="39.6" customHeight="1" x14ac:dyDescent="0.35">
      <c r="A327" s="223"/>
      <c r="B327" s="373" t="s">
        <v>4461</v>
      </c>
      <c r="C327" s="373"/>
      <c r="D327" s="373"/>
      <c r="E327" s="373"/>
      <c r="F327" s="373"/>
      <c r="G327" s="373"/>
      <c r="H327" s="373"/>
      <c r="I327" s="373"/>
      <c r="J327" s="373"/>
      <c r="K327" s="373"/>
      <c r="L327" s="373"/>
      <c r="M327" s="316"/>
      <c r="N327" s="224"/>
      <c r="O327" s="316"/>
      <c r="P327" s="225"/>
      <c r="Q327" s="226"/>
      <c r="R327" s="227"/>
      <c r="S327" s="225"/>
      <c r="T327" s="228"/>
      <c r="U327" s="225"/>
      <c r="AK327" s="230"/>
      <c r="AV327" s="231"/>
      <c r="AW327" s="231"/>
      <c r="AX327" s="231"/>
      <c r="AY327" s="231"/>
      <c r="AZ327" s="231"/>
      <c r="BA327" s="231"/>
      <c r="BB327" s="371" t="s">
        <v>3974</v>
      </c>
      <c r="BC327" s="371"/>
      <c r="BD327" s="371"/>
      <c r="BE327" s="371"/>
      <c r="BF327" s="371"/>
      <c r="BG327" s="371"/>
      <c r="BH327" s="371"/>
      <c r="BI327" s="371"/>
      <c r="BJ327" s="371"/>
      <c r="BK327" s="371"/>
      <c r="BL327" s="371"/>
      <c r="BM327" s="371"/>
      <c r="BN327" s="371"/>
      <c r="BO327" s="371"/>
      <c r="BP327" s="371"/>
      <c r="BQ327" s="371"/>
      <c r="BR327" s="371"/>
      <c r="BS327" s="371"/>
      <c r="BT327" s="371"/>
      <c r="BU327" s="371"/>
      <c r="BV327" s="371"/>
      <c r="BW327" s="371"/>
      <c r="BX327" s="371"/>
      <c r="BY327" s="371"/>
      <c r="BZ327" s="371"/>
      <c r="CA327" s="371"/>
      <c r="CB327" s="371"/>
      <c r="CC327" s="371"/>
      <c r="CD327" s="371"/>
      <c r="CE327" s="371"/>
      <c r="CF327" s="371"/>
      <c r="CG327" s="371"/>
      <c r="CH327" s="371"/>
      <c r="CI327" s="371"/>
      <c r="CJ327" s="371"/>
      <c r="CK327" s="371"/>
      <c r="CL327" s="371"/>
      <c r="CM327" s="371"/>
      <c r="CN327" s="371"/>
      <c r="CO327" s="371"/>
      <c r="CP327" s="371"/>
      <c r="CQ327" s="371"/>
      <c r="CR327" s="371"/>
      <c r="CS327" s="371"/>
      <c r="CT327" s="371"/>
      <c r="CU327" s="371"/>
      <c r="CV327" s="371"/>
      <c r="CW327" s="371"/>
      <c r="CX327" s="371"/>
      <c r="CY327" s="371"/>
      <c r="CZ327" s="371"/>
      <c r="DA327" s="371"/>
      <c r="DD327" s="239"/>
    </row>
    <row r="328" spans="1:124" s="110" customFormat="1" ht="15.6" x14ac:dyDescent="0.3">
      <c r="A328" s="216"/>
      <c r="C328" s="216"/>
      <c r="D328" s="216"/>
      <c r="E328" s="216"/>
      <c r="F328" s="216"/>
      <c r="Y328" s="217"/>
      <c r="AJ328" s="216"/>
      <c r="AL328" s="216"/>
      <c r="BS328" s="100"/>
      <c r="BT328" s="100"/>
      <c r="BW328" s="216"/>
    </row>
    <row r="329" spans="1:124" s="110" customFormat="1" ht="15.6" x14ac:dyDescent="0.3">
      <c r="A329" s="216"/>
      <c r="C329" s="216"/>
      <c r="D329" s="216"/>
      <c r="E329" s="216"/>
      <c r="F329" s="216"/>
      <c r="Y329" s="217"/>
      <c r="AJ329" s="216"/>
      <c r="AL329" s="216"/>
      <c r="BS329" s="100"/>
      <c r="BT329" s="100"/>
      <c r="BW329" s="216"/>
    </row>
    <row r="330" spans="1:124" s="110" customFormat="1" ht="15.6" x14ac:dyDescent="0.3">
      <c r="A330" s="216"/>
      <c r="C330" s="216"/>
      <c r="D330" s="216"/>
      <c r="E330" s="216"/>
      <c r="F330" s="216"/>
      <c r="Y330" s="217"/>
      <c r="AJ330" s="216"/>
      <c r="AL330" s="216"/>
      <c r="BS330" s="100"/>
      <c r="BT330" s="100"/>
      <c r="BW330" s="216"/>
    </row>
    <row r="331" spans="1:124" s="110" customFormat="1" ht="15.6" x14ac:dyDescent="0.3">
      <c r="A331" s="216"/>
      <c r="C331" s="216"/>
      <c r="D331" s="216"/>
      <c r="E331" s="216"/>
      <c r="F331" s="216"/>
      <c r="Y331" s="217"/>
      <c r="AJ331" s="216"/>
      <c r="AL331" s="216"/>
      <c r="BS331" s="100"/>
      <c r="BT331" s="100"/>
      <c r="BW331" s="216"/>
    </row>
    <row r="332" spans="1:124" s="110" customFormat="1" ht="15.6" x14ac:dyDescent="0.3">
      <c r="A332" s="216"/>
      <c r="B332" s="374" t="s">
        <v>106</v>
      </c>
      <c r="C332" s="374"/>
      <c r="D332" s="374"/>
      <c r="E332" s="374"/>
      <c r="F332" s="374"/>
      <c r="G332" s="374"/>
      <c r="H332" s="374"/>
      <c r="I332" s="374"/>
      <c r="J332" s="374"/>
      <c r="K332" s="374"/>
      <c r="L332" s="374"/>
      <c r="Y332" s="217"/>
      <c r="AJ332" s="216"/>
      <c r="AL332" s="216"/>
      <c r="AV332" s="218"/>
      <c r="AW332" s="218"/>
      <c r="AX332" s="218"/>
      <c r="AY332" s="218"/>
      <c r="AZ332" s="218"/>
      <c r="BA332" s="218"/>
      <c r="BB332" s="374" t="s">
        <v>19</v>
      </c>
      <c r="BC332" s="374"/>
      <c r="BD332" s="374"/>
      <c r="BE332" s="374"/>
      <c r="BF332" s="374"/>
      <c r="BG332" s="374"/>
      <c r="BH332" s="374"/>
      <c r="BI332" s="374"/>
      <c r="BJ332" s="374"/>
      <c r="BK332" s="374"/>
      <c r="BL332" s="374"/>
      <c r="BM332" s="374"/>
      <c r="BN332" s="374"/>
      <c r="BO332" s="374"/>
      <c r="BP332" s="374"/>
      <c r="BQ332" s="374"/>
      <c r="BR332" s="374"/>
      <c r="BS332" s="374"/>
      <c r="BT332" s="374"/>
      <c r="BU332" s="374"/>
      <c r="BV332" s="374"/>
      <c r="BW332" s="374"/>
      <c r="BX332" s="374"/>
      <c r="BY332" s="374"/>
      <c r="BZ332" s="374"/>
      <c r="CA332" s="374"/>
      <c r="CB332" s="374"/>
      <c r="CC332" s="374"/>
      <c r="CD332" s="374"/>
      <c r="CE332" s="374"/>
      <c r="CF332" s="374"/>
      <c r="CG332" s="374"/>
      <c r="CH332" s="374"/>
      <c r="CI332" s="374"/>
      <c r="CJ332" s="374"/>
      <c r="CK332" s="374"/>
      <c r="CL332" s="374"/>
      <c r="CM332" s="374"/>
      <c r="CN332" s="374"/>
      <c r="CO332" s="374"/>
      <c r="CP332" s="374"/>
      <c r="CQ332" s="374"/>
      <c r="CR332" s="374"/>
      <c r="CS332" s="374"/>
      <c r="CT332" s="374"/>
      <c r="CU332" s="374"/>
      <c r="CV332" s="374"/>
      <c r="CW332" s="374"/>
      <c r="CX332" s="374"/>
      <c r="CY332" s="374"/>
      <c r="CZ332" s="374"/>
      <c r="DA332" s="374"/>
      <c r="DD332" s="317"/>
      <c r="DE332" s="218"/>
      <c r="DF332" s="218"/>
    </row>
    <row r="333" spans="1:124" s="200" customFormat="1" ht="39.6" customHeight="1" x14ac:dyDescent="0.35">
      <c r="A333" s="189"/>
      <c r="B333" s="189"/>
      <c r="C333" s="189"/>
      <c r="D333" s="189"/>
      <c r="E333" s="189"/>
      <c r="F333" s="190"/>
      <c r="G333" s="191"/>
      <c r="H333" s="189"/>
      <c r="I333" s="191"/>
      <c r="J333" s="191"/>
      <c r="K333" s="191"/>
      <c r="L333" s="189"/>
      <c r="M333" s="191"/>
      <c r="N333" s="192"/>
      <c r="O333" s="191"/>
      <c r="P333" s="193"/>
      <c r="Q333" s="194"/>
      <c r="R333" s="195"/>
      <c r="S333" s="193"/>
      <c r="T333" s="190"/>
      <c r="U333" s="193"/>
      <c r="AK333" s="197"/>
      <c r="AU333" s="371"/>
      <c r="AV333" s="371"/>
      <c r="AW333" s="371"/>
      <c r="AX333" s="371"/>
      <c r="AY333" s="371"/>
      <c r="AZ333" s="371"/>
      <c r="BA333" s="371"/>
      <c r="BB333" s="371"/>
      <c r="BC333" s="371"/>
      <c r="BD333" s="371"/>
      <c r="BE333" s="371"/>
      <c r="BF333" s="371"/>
      <c r="BG333" s="371"/>
      <c r="BH333" s="371"/>
      <c r="BI333" s="371"/>
      <c r="BJ333" s="371"/>
      <c r="BK333" s="371"/>
      <c r="BL333" s="371"/>
      <c r="BM333" s="371"/>
      <c r="BN333" s="371"/>
      <c r="BO333" s="371"/>
      <c r="BP333" s="371"/>
      <c r="BQ333" s="371"/>
      <c r="BR333" s="371"/>
      <c r="BS333" s="371"/>
      <c r="BT333" s="371"/>
      <c r="BU333" s="371"/>
      <c r="BV333" s="371"/>
      <c r="BW333" s="371"/>
      <c r="BX333" s="371"/>
      <c r="BY333" s="371"/>
      <c r="BZ333" s="371"/>
      <c r="CA333" s="371"/>
      <c r="CB333" s="371"/>
      <c r="CC333" s="371"/>
      <c r="CD333" s="371"/>
      <c r="CZ333" s="186"/>
      <c r="DA333" s="186"/>
      <c r="DD333" s="114"/>
      <c r="DE333" s="98"/>
      <c r="DF333" s="232"/>
      <c r="DG333" s="232"/>
      <c r="DH333" s="232"/>
      <c r="DJ333" s="232"/>
      <c r="DK333" s="232"/>
      <c r="DL333" s="232"/>
      <c r="DM333" s="232"/>
      <c r="DN333" s="232"/>
      <c r="DO333" s="232"/>
      <c r="DP333" s="232"/>
      <c r="DQ333" s="232"/>
      <c r="DR333" s="232"/>
      <c r="DS333" s="232"/>
      <c r="DT333" s="232"/>
    </row>
    <row r="334" spans="1:124" ht="17.399999999999999" x14ac:dyDescent="0.35">
      <c r="DE334" s="200"/>
    </row>
    <row r="1634" spans="54:54" x14ac:dyDescent="0.3">
      <c r="BB1634" s="2">
        <f>COUNTIF(AU56:AU212,"Thạc sỹ")</f>
        <v>90</v>
      </c>
    </row>
  </sheetData>
  <autoFilter ref="A6:DT327"/>
  <mergeCells count="9">
    <mergeCell ref="AU333:CD333"/>
    <mergeCell ref="A1:O1"/>
    <mergeCell ref="BB1:DA1"/>
    <mergeCell ref="A3:DA3"/>
    <mergeCell ref="DE5:DH5"/>
    <mergeCell ref="B327:L327"/>
    <mergeCell ref="BB327:DA327"/>
    <mergeCell ref="B332:L332"/>
    <mergeCell ref="BB332:DA332"/>
  </mergeCells>
  <hyperlinks>
    <hyperlink ref="DE7" r:id="rId1"/>
    <hyperlink ref="DE8" r:id="rId2"/>
    <hyperlink ref="DE9" r:id="rId3"/>
    <hyperlink ref="DE10" r:id="rId4"/>
    <hyperlink ref="DE11" r:id="rId5"/>
    <hyperlink ref="DE12" r:id="rId6"/>
    <hyperlink ref="DE13" r:id="rId7"/>
    <hyperlink ref="DE14" r:id="rId8"/>
    <hyperlink ref="DE15" r:id="rId9"/>
    <hyperlink ref="DE16" r:id="rId10"/>
    <hyperlink ref="DE17" r:id="rId11"/>
    <hyperlink ref="DE18" r:id="rId12"/>
    <hyperlink ref="DE19" r:id="rId13"/>
    <hyperlink ref="DE20" r:id="rId14"/>
    <hyperlink ref="DE21" r:id="rId15"/>
    <hyperlink ref="DE22" r:id="rId16"/>
    <hyperlink ref="DE26" r:id="rId17"/>
    <hyperlink ref="DE27" r:id="rId18"/>
    <hyperlink ref="DE29" r:id="rId19"/>
    <hyperlink ref="DF29" r:id="rId20"/>
    <hyperlink ref="DE30" r:id="rId21"/>
    <hyperlink ref="DE31" r:id="rId22"/>
    <hyperlink ref="DE32" r:id="rId23"/>
    <hyperlink ref="DE34" r:id="rId24"/>
    <hyperlink ref="DE35" r:id="rId25"/>
    <hyperlink ref="DE36" r:id="rId26"/>
    <hyperlink ref="DE37" r:id="rId27"/>
    <hyperlink ref="DE38" r:id="rId28"/>
    <hyperlink ref="DE40" r:id="rId29"/>
    <hyperlink ref="DE41" r:id="rId30"/>
    <hyperlink ref="DE42" r:id="rId31"/>
    <hyperlink ref="DE43" r:id="rId32"/>
    <hyperlink ref="DE44" r:id="rId33"/>
    <hyperlink ref="DF44" r:id="rId34"/>
    <hyperlink ref="DE45" r:id="rId35"/>
    <hyperlink ref="DE46" r:id="rId36"/>
    <hyperlink ref="DE47" r:id="rId37"/>
    <hyperlink ref="DE48" r:id="rId38"/>
    <hyperlink ref="DE49" r:id="rId39"/>
    <hyperlink ref="DE50" r:id="rId40"/>
    <hyperlink ref="DF50" r:id="rId41"/>
    <hyperlink ref="DE52" r:id="rId42"/>
    <hyperlink ref="DE53" r:id="rId43"/>
    <hyperlink ref="DE54" r:id="rId44"/>
    <hyperlink ref="DE55" r:id="rId45"/>
    <hyperlink ref="DE64" r:id="rId46"/>
    <hyperlink ref="DE65" r:id="rId47"/>
    <hyperlink ref="DE66" r:id="rId48"/>
    <hyperlink ref="DE67" r:id="rId49"/>
    <hyperlink ref="DE68" r:id="rId50"/>
    <hyperlink ref="DE69" r:id="rId51"/>
    <hyperlink ref="DE71" r:id="rId52"/>
    <hyperlink ref="DE72" r:id="rId53"/>
    <hyperlink ref="DE73" r:id="rId54"/>
    <hyperlink ref="DE74" r:id="rId55"/>
    <hyperlink ref="DE28" r:id="rId56"/>
    <hyperlink ref="DE61" r:id="rId57"/>
    <hyperlink ref="DE76" r:id="rId58"/>
    <hyperlink ref="DE77" r:id="rId59"/>
    <hyperlink ref="DE78" r:id="rId60"/>
    <hyperlink ref="DE79" r:id="rId61"/>
    <hyperlink ref="DE80" r:id="rId62"/>
    <hyperlink ref="DE81" r:id="rId63"/>
    <hyperlink ref="DE83" r:id="rId64"/>
    <hyperlink ref="DE84" r:id="rId65"/>
    <hyperlink ref="DE85" r:id="rId66"/>
    <hyperlink ref="DE87" r:id="rId67"/>
    <hyperlink ref="DE89" r:id="rId68"/>
    <hyperlink ref="DE90" r:id="rId69"/>
    <hyperlink ref="DE96" r:id="rId70"/>
    <hyperlink ref="DE97" r:id="rId71"/>
    <hyperlink ref="DE98" r:id="rId72"/>
    <hyperlink ref="DE99" r:id="rId73"/>
    <hyperlink ref="DE100" r:id="rId74"/>
    <hyperlink ref="DE101" r:id="rId75"/>
    <hyperlink ref="DF101" r:id="rId76"/>
    <hyperlink ref="DE103" r:id="rId77"/>
    <hyperlink ref="DE104" r:id="rId78"/>
    <hyperlink ref="DE105" r:id="rId79"/>
    <hyperlink ref="DE106" r:id="rId80"/>
    <hyperlink ref="DE107" r:id="rId81"/>
    <hyperlink ref="DE108" r:id="rId82"/>
    <hyperlink ref="DE109" r:id="rId83"/>
    <hyperlink ref="DE111" r:id="rId84"/>
    <hyperlink ref="DE112" r:id="rId85"/>
    <hyperlink ref="DE113" r:id="rId86"/>
    <hyperlink ref="DE114" r:id="rId87"/>
    <hyperlink ref="DE116" r:id="rId88"/>
    <hyperlink ref="DE117" r:id="rId89"/>
    <hyperlink ref="DE118" r:id="rId90"/>
    <hyperlink ref="DE121" r:id="rId91"/>
    <hyperlink ref="DF121" r:id="rId92"/>
    <hyperlink ref="DF7" r:id="rId93"/>
    <hyperlink ref="DF8" r:id="rId94"/>
    <hyperlink ref="DF9" r:id="rId95"/>
    <hyperlink ref="DF10" r:id="rId96"/>
    <hyperlink ref="DF14" r:id="rId97"/>
    <hyperlink ref="DF18" r:id="rId98"/>
    <hyperlink ref="DF20" r:id="rId99"/>
    <hyperlink ref="DF21" r:id="rId100"/>
    <hyperlink ref="DF22" r:id="rId101"/>
    <hyperlink ref="DE23" r:id="rId102"/>
    <hyperlink ref="DE24" r:id="rId103"/>
    <hyperlink ref="DE25" r:id="rId104"/>
    <hyperlink ref="DF28" r:id="rId105"/>
    <hyperlink ref="DG29" r:id="rId106"/>
    <hyperlink ref="DF32" r:id="rId107"/>
    <hyperlink ref="DE33" r:id="rId108"/>
    <hyperlink ref="DF34" r:id="rId109"/>
    <hyperlink ref="DF36" r:id="rId110"/>
    <hyperlink ref="DF37" r:id="rId111"/>
    <hyperlink ref="DF38" r:id="rId112"/>
    <hyperlink ref="DG38" r:id="rId113"/>
    <hyperlink ref="DF39" r:id="rId114"/>
    <hyperlink ref="DF40" r:id="rId115"/>
    <hyperlink ref="DF41" r:id="rId116"/>
    <hyperlink ref="DF43" r:id="rId117"/>
    <hyperlink ref="DF45" r:id="rId118"/>
    <hyperlink ref="DF47" r:id="rId119"/>
    <hyperlink ref="DE51" r:id="rId120"/>
    <hyperlink ref="DF51" r:id="rId121"/>
    <hyperlink ref="DG51" r:id="rId122"/>
    <hyperlink ref="DH51" r:id="rId123"/>
    <hyperlink ref="DF54" r:id="rId124"/>
    <hyperlink ref="DE57" r:id="rId125"/>
    <hyperlink ref="DE58" r:id="rId126"/>
    <hyperlink ref="DE59" r:id="rId127"/>
    <hyperlink ref="DE60" r:id="rId128"/>
    <hyperlink ref="DF61" r:id="rId129"/>
    <hyperlink ref="DE62" r:id="rId130"/>
    <hyperlink ref="DF67" r:id="rId131"/>
    <hyperlink ref="DF79" r:id="rId132"/>
    <hyperlink ref="DF80" r:id="rId133"/>
    <hyperlink ref="DE91" r:id="rId134"/>
    <hyperlink ref="DE93" r:id="rId135"/>
    <hyperlink ref="DE94" r:id="rId136"/>
    <hyperlink ref="DE95" r:id="rId137"/>
    <hyperlink ref="DF99" r:id="rId138"/>
    <hyperlink ref="DE102" r:id="rId139"/>
    <hyperlink ref="DE110" r:id="rId140"/>
    <hyperlink ref="DF111" r:id="rId141"/>
    <hyperlink ref="DF112" r:id="rId142"/>
    <hyperlink ref="DF113" r:id="rId143"/>
    <hyperlink ref="DF114" r:id="rId144"/>
    <hyperlink ref="DE115" r:id="rId145"/>
    <hyperlink ref="DF117" r:id="rId146"/>
    <hyperlink ref="DE119" r:id="rId147"/>
    <hyperlink ref="DF119" r:id="rId148"/>
    <hyperlink ref="DE120" r:id="rId149"/>
    <hyperlink ref="DF120" r:id="rId150"/>
    <hyperlink ref="DG120" r:id="rId151"/>
    <hyperlink ref="DE122" r:id="rId152"/>
    <hyperlink ref="DE123" r:id="rId153"/>
    <hyperlink ref="DE124" r:id="rId154"/>
    <hyperlink ref="DF31" r:id="rId155"/>
    <hyperlink ref="DG44" r:id="rId156"/>
    <hyperlink ref="DF71" r:id="rId157"/>
    <hyperlink ref="DG34" r:id="rId158"/>
    <hyperlink ref="DF13" r:id="rId159"/>
    <hyperlink ref="DF33" r:id="rId160"/>
    <hyperlink ref="DE194" r:id="rId161"/>
    <hyperlink ref="DE63" r:id="rId162"/>
    <hyperlink ref="DE195" r:id="rId163"/>
    <hyperlink ref="DG13" r:id="rId164"/>
    <hyperlink ref="DF16" r:id="rId165"/>
    <hyperlink ref="DG18" r:id="rId166"/>
    <hyperlink ref="DE70" r:id="rId167"/>
    <hyperlink ref="DF70" r:id="rId168"/>
    <hyperlink ref="DE75" r:id="rId169"/>
    <hyperlink ref="DF75" r:id="rId170"/>
    <hyperlink ref="DE82" r:id="rId171"/>
    <hyperlink ref="DF82" r:id="rId172"/>
    <hyperlink ref="DE86" r:id="rId173"/>
    <hyperlink ref="DE92" r:id="rId174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5"/>
  <legacyDrawing r:id="rId176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29"/>
  <sheetViews>
    <sheetView zoomScale="80" zoomScaleNormal="80" zoomScaleSheetLayoutView="90" workbookViewId="0">
      <selection activeCell="DL123" sqref="DL123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77734375" style="2" customWidth="1"/>
    <col min="48" max="48" width="9.6640625" style="2" hidden="1" customWidth="1"/>
    <col min="49" max="49" width="12.5546875" style="2" hidden="1" customWidth="1"/>
    <col min="50" max="50" width="13.2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1.5546875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9.88671875" style="2" customWidth="1"/>
    <col min="66" max="67" width="11.33203125" style="2" hidden="1" customWidth="1"/>
    <col min="68" max="68" width="11.44140625" style="2" hidden="1" customWidth="1"/>
    <col min="69" max="69" width="11.44140625" style="2" customWidth="1"/>
    <col min="70" max="70" width="7.554687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24.3320312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hidden="1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80" t="s">
        <v>4467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  <c r="AC1" s="380"/>
      <c r="AD1" s="380"/>
      <c r="AE1" s="380"/>
      <c r="AF1" s="380"/>
      <c r="AG1" s="380"/>
      <c r="AH1" s="380"/>
      <c r="AI1" s="380"/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04"/>
      <c r="AW1" s="304"/>
      <c r="AX1" s="304"/>
      <c r="AY1" s="304"/>
      <c r="AZ1" s="304"/>
      <c r="BA1" s="304"/>
      <c r="BB1" s="381" t="s">
        <v>3973</v>
      </c>
      <c r="BC1" s="381"/>
      <c r="BD1" s="381"/>
      <c r="BE1" s="381"/>
      <c r="BF1" s="381"/>
      <c r="BG1" s="381"/>
      <c r="BH1" s="381"/>
      <c r="BI1" s="381"/>
      <c r="BJ1" s="381"/>
      <c r="BK1" s="381"/>
      <c r="BL1" s="381"/>
      <c r="BM1" s="381"/>
      <c r="BN1" s="381"/>
      <c r="BO1" s="381"/>
      <c r="BP1" s="381"/>
      <c r="BQ1" s="381"/>
      <c r="BR1" s="381"/>
      <c r="BS1" s="381"/>
      <c r="BT1" s="381"/>
      <c r="BU1" s="381"/>
      <c r="BV1" s="381"/>
      <c r="BW1" s="381"/>
      <c r="BX1" s="381"/>
      <c r="BY1" s="381"/>
      <c r="BZ1" s="381"/>
      <c r="CA1" s="381"/>
      <c r="CB1" s="381"/>
      <c r="CC1" s="381"/>
      <c r="CD1" s="381"/>
      <c r="CE1" s="381"/>
      <c r="CF1" s="381"/>
      <c r="CG1" s="381"/>
      <c r="CH1" s="381"/>
      <c r="CI1" s="381"/>
      <c r="CJ1" s="381"/>
      <c r="CK1" s="381"/>
      <c r="CL1" s="381"/>
      <c r="CM1" s="381"/>
      <c r="CN1" s="381"/>
      <c r="CO1" s="381"/>
      <c r="CP1" s="381"/>
      <c r="CQ1" s="381"/>
      <c r="CR1" s="381"/>
      <c r="CS1" s="381"/>
      <c r="CT1" s="381"/>
      <c r="CU1" s="381"/>
      <c r="CV1" s="381"/>
      <c r="CW1" s="381"/>
      <c r="CX1" s="381"/>
      <c r="CY1" s="381"/>
      <c r="CZ1" s="381"/>
      <c r="DA1" s="381"/>
      <c r="DB1" s="381"/>
      <c r="DC1" s="381"/>
      <c r="DD1" s="381"/>
      <c r="DE1" s="381"/>
      <c r="DF1" s="381"/>
      <c r="DG1" s="381"/>
      <c r="DH1" s="381"/>
      <c r="DI1" s="381"/>
      <c r="DJ1" s="381"/>
      <c r="DK1" s="306"/>
      <c r="DL1" s="306"/>
      <c r="DM1" s="306"/>
      <c r="DN1" s="306"/>
      <c r="DO1" s="306"/>
      <c r="DP1" s="306"/>
      <c r="DQ1" s="306"/>
      <c r="DR1" s="306"/>
      <c r="DS1" s="306"/>
      <c r="DT1" s="306"/>
      <c r="DU1" s="306"/>
    </row>
    <row r="2" spans="1:125" s="196" customFormat="1" ht="18.600000000000001" customHeight="1" x14ac:dyDescent="0.35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03"/>
      <c r="Q2" s="303"/>
      <c r="AI2" s="367"/>
      <c r="AJ2" s="367"/>
      <c r="AK2" s="367"/>
      <c r="AL2" s="367"/>
      <c r="AM2" s="367"/>
      <c r="AN2" s="367"/>
      <c r="AO2" s="367"/>
      <c r="AP2" s="367"/>
      <c r="AQ2" s="367"/>
      <c r="AR2" s="367"/>
      <c r="AS2" s="367"/>
      <c r="AT2" s="367"/>
      <c r="AU2" s="367"/>
      <c r="AV2" s="367"/>
      <c r="AW2" s="367"/>
      <c r="AX2" s="367"/>
      <c r="AY2" s="367"/>
      <c r="AZ2" s="367"/>
      <c r="BA2" s="367"/>
      <c r="BB2" s="367"/>
      <c r="BC2" s="367"/>
      <c r="BD2" s="367"/>
      <c r="BE2" s="367"/>
      <c r="BF2" s="367"/>
      <c r="BG2" s="367"/>
      <c r="BH2" s="367"/>
      <c r="BI2" s="367"/>
      <c r="BJ2" s="367"/>
      <c r="BK2" s="367"/>
      <c r="BL2" s="367"/>
      <c r="BM2" s="367"/>
      <c r="BN2" s="367"/>
      <c r="BO2" s="367"/>
      <c r="BP2" s="367"/>
      <c r="BQ2" s="367"/>
      <c r="BR2" s="367"/>
      <c r="BS2" s="367"/>
      <c r="BT2" s="367"/>
      <c r="BU2" s="367"/>
      <c r="BV2" s="367"/>
      <c r="BW2" s="367"/>
      <c r="BX2" s="367"/>
      <c r="BY2" s="367"/>
      <c r="BZ2" s="367"/>
      <c r="CA2" s="367"/>
      <c r="CB2" s="367"/>
      <c r="CC2" s="367"/>
      <c r="CD2" s="367"/>
      <c r="CE2" s="367"/>
      <c r="CF2" s="367"/>
      <c r="CG2" s="367"/>
      <c r="CH2" s="367"/>
      <c r="CY2" s="367"/>
      <c r="CZ2" s="307"/>
      <c r="DA2" s="307"/>
      <c r="DD2" s="308"/>
      <c r="DF2" s="306"/>
      <c r="DG2" s="306"/>
      <c r="DH2" s="306"/>
      <c r="DI2" s="306"/>
      <c r="DK2" s="306"/>
      <c r="DL2" s="306"/>
      <c r="DM2" s="306"/>
      <c r="DN2" s="306"/>
      <c r="DO2" s="306"/>
      <c r="DP2" s="306"/>
      <c r="DQ2" s="306"/>
      <c r="DR2" s="306"/>
      <c r="DS2" s="306"/>
      <c r="DT2" s="306"/>
      <c r="DU2" s="306"/>
    </row>
    <row r="3" spans="1:125" s="196" customFormat="1" ht="55.2" customHeight="1" x14ac:dyDescent="0.35">
      <c r="A3" s="382" t="s">
        <v>5192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  <c r="AE3" s="382"/>
      <c r="AF3" s="382"/>
      <c r="AG3" s="382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  <c r="AT3" s="382"/>
      <c r="AU3" s="382"/>
      <c r="AV3" s="382"/>
      <c r="AW3" s="382"/>
      <c r="AX3" s="382"/>
      <c r="AY3" s="382"/>
      <c r="AZ3" s="382"/>
      <c r="BA3" s="382"/>
      <c r="BB3" s="382"/>
      <c r="BC3" s="382"/>
      <c r="BD3" s="382"/>
      <c r="BE3" s="382"/>
      <c r="BF3" s="382"/>
      <c r="BG3" s="382"/>
      <c r="BH3" s="382"/>
      <c r="BI3" s="382"/>
      <c r="BJ3" s="382"/>
      <c r="BK3" s="382"/>
      <c r="BL3" s="382"/>
      <c r="BM3" s="382"/>
      <c r="BN3" s="382"/>
      <c r="BO3" s="382"/>
      <c r="BP3" s="382"/>
      <c r="BQ3" s="382"/>
      <c r="BR3" s="382"/>
      <c r="BS3" s="382"/>
      <c r="BT3" s="382"/>
      <c r="BU3" s="382"/>
      <c r="BV3" s="382"/>
      <c r="BW3" s="382"/>
      <c r="BX3" s="382"/>
      <c r="BY3" s="382"/>
      <c r="BZ3" s="382"/>
      <c r="CA3" s="382"/>
      <c r="CB3" s="382"/>
      <c r="CC3" s="382"/>
      <c r="CD3" s="382"/>
      <c r="CE3" s="382"/>
      <c r="CF3" s="382"/>
      <c r="CG3" s="382"/>
      <c r="CH3" s="382"/>
      <c r="CI3" s="382"/>
      <c r="CJ3" s="382"/>
      <c r="CK3" s="382"/>
      <c r="CL3" s="382"/>
      <c r="CM3" s="382"/>
      <c r="CN3" s="382"/>
      <c r="CO3" s="382"/>
      <c r="CP3" s="382"/>
      <c r="CQ3" s="382"/>
      <c r="CR3" s="382"/>
      <c r="CS3" s="382"/>
      <c r="CT3" s="382"/>
      <c r="CU3" s="382"/>
      <c r="CV3" s="382"/>
      <c r="CW3" s="382"/>
      <c r="CX3" s="382"/>
      <c r="CY3" s="382"/>
      <c r="CZ3" s="382"/>
      <c r="DA3" s="382"/>
      <c r="DB3" s="382"/>
      <c r="DC3" s="382"/>
      <c r="DD3" s="382"/>
      <c r="DE3" s="382"/>
      <c r="DF3" s="382"/>
      <c r="DG3" s="382"/>
      <c r="DH3" s="382"/>
      <c r="DI3" s="382"/>
      <c r="DJ3" s="382"/>
      <c r="DK3" s="306"/>
      <c r="DL3" s="306"/>
      <c r="DM3" s="306"/>
      <c r="DN3" s="306"/>
      <c r="DO3" s="306"/>
      <c r="DP3" s="306"/>
      <c r="DQ3" s="306"/>
      <c r="DR3" s="306"/>
      <c r="DS3" s="306"/>
      <c r="DT3" s="306"/>
      <c r="DU3" s="306"/>
    </row>
    <row r="5" spans="1:125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4936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5191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72" t="s">
        <v>4438</v>
      </c>
      <c r="DF5" s="372"/>
      <c r="DG5" s="372"/>
      <c r="DH5" s="372"/>
      <c r="DI5" s="364" t="s">
        <v>5012</v>
      </c>
      <c r="DJ5" s="1" t="s">
        <v>4871</v>
      </c>
      <c r="DK5" s="12" t="s">
        <v>4917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1035</v>
      </c>
      <c r="BR6" s="75" t="s">
        <v>1036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75" t="s">
        <v>1037</v>
      </c>
      <c r="CZ6" s="253"/>
      <c r="DA6" s="253"/>
      <c r="DB6" s="1"/>
      <c r="DC6" s="1"/>
      <c r="DD6" s="75" t="s">
        <v>1038</v>
      </c>
      <c r="DE6" s="12"/>
      <c r="DF6" s="12"/>
      <c r="DG6" s="12"/>
      <c r="DH6" s="12"/>
      <c r="DI6" s="75" t="s">
        <v>1039</v>
      </c>
      <c r="DJ6" s="75" t="s">
        <v>1040</v>
      </c>
      <c r="DK6" s="12"/>
    </row>
    <row r="7" spans="1:125" ht="24" customHeight="1" x14ac:dyDescent="0.3">
      <c r="A7" s="75"/>
      <c r="B7" s="357" t="s">
        <v>4998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82.2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LEFT(L8,2)</f>
        <v>06</v>
      </c>
      <c r="I8" s="12" t="str">
        <f t="shared" ref="I8:I70" si="1">MID(L8,4,2)</f>
        <v>11</v>
      </c>
      <c r="J8" s="12" t="str">
        <f t="shared" ref="J8:J70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4953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5014</v>
      </c>
      <c r="DE8" s="202" t="s">
        <v>4121</v>
      </c>
      <c r="DF8" s="202" t="s">
        <v>4368</v>
      </c>
      <c r="DG8" s="12"/>
      <c r="DH8" s="12"/>
      <c r="DI8" s="12" t="s">
        <v>5013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5016</v>
      </c>
      <c r="DE9" s="202" t="s">
        <v>4122</v>
      </c>
      <c r="DF9" s="202" t="s">
        <v>4369</v>
      </c>
      <c r="DG9" s="12"/>
      <c r="DH9" s="12"/>
      <c r="DI9" s="12" t="s">
        <v>5015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4954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62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5018</v>
      </c>
      <c r="DE10" s="202" t="s">
        <v>4123</v>
      </c>
      <c r="DF10" s="202" t="s">
        <v>4370</v>
      </c>
      <c r="DG10" s="12"/>
      <c r="DH10" s="12"/>
      <c r="DI10" s="12" t="s">
        <v>5015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4954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5019</v>
      </c>
      <c r="DE11" s="202" t="s">
        <v>4124</v>
      </c>
      <c r="DF11" s="202" t="s">
        <v>4371</v>
      </c>
      <c r="DG11" s="12"/>
      <c r="DH11" s="12"/>
      <c r="DI11" s="12" t="s">
        <v>5009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4954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5020</v>
      </c>
      <c r="DE12" s="202" t="s">
        <v>4125</v>
      </c>
      <c r="DF12" s="12"/>
      <c r="DG12" s="12"/>
      <c r="DH12" s="12"/>
      <c r="DI12" s="12" t="s">
        <v>5017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5009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5093</v>
      </c>
      <c r="DE14" s="202" t="s">
        <v>4127</v>
      </c>
      <c r="DF14" s="202" t="s">
        <v>4446</v>
      </c>
      <c r="DG14" s="202" t="s">
        <v>4453</v>
      </c>
      <c r="DH14" s="12"/>
      <c r="DI14" s="12" t="s">
        <v>5021</v>
      </c>
      <c r="DJ14" s="9" t="s">
        <v>4872</v>
      </c>
      <c r="DK14" s="15" t="s">
        <v>4874</v>
      </c>
    </row>
    <row r="15" spans="1:125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6" t="s">
        <v>2034</v>
      </c>
      <c r="P15" s="14" t="s">
        <v>2411</v>
      </c>
      <c r="Q15" s="6" t="s">
        <v>2035</v>
      </c>
      <c r="R15" s="6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/>
      <c r="BO15" s="4"/>
      <c r="BP15" s="8"/>
      <c r="BQ15" s="10" t="s">
        <v>4452</v>
      </c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4</v>
      </c>
      <c r="BY15" s="12">
        <v>3.33</v>
      </c>
      <c r="BZ15" s="12"/>
      <c r="CA15" s="12"/>
      <c r="CB15" s="12" t="s">
        <v>2967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4" t="s">
        <v>4012</v>
      </c>
      <c r="CZ15" s="183" t="s">
        <v>4443</v>
      </c>
      <c r="DA15" s="183" t="s">
        <v>4443</v>
      </c>
      <c r="DB15" s="9" t="s">
        <v>142</v>
      </c>
      <c r="DC15" s="9" t="s">
        <v>142</v>
      </c>
      <c r="DD15" s="241" t="s">
        <v>5095</v>
      </c>
      <c r="DE15" s="202" t="s">
        <v>4130</v>
      </c>
      <c r="DF15" s="202" t="s">
        <v>4454</v>
      </c>
      <c r="DG15" s="12"/>
      <c r="DH15" s="12"/>
      <c r="DI15" s="12" t="s">
        <v>5023</v>
      </c>
      <c r="DJ15" s="9" t="s">
        <v>4872</v>
      </c>
      <c r="DK15" s="15" t="s">
        <v>4874</v>
      </c>
    </row>
    <row r="16" spans="1:125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6" t="s">
        <v>2099</v>
      </c>
      <c r="P16" s="14" t="s">
        <v>2100</v>
      </c>
      <c r="Q16" s="6" t="s">
        <v>1498</v>
      </c>
      <c r="R16" s="6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10" t="s">
        <v>3994</v>
      </c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4" t="s">
        <v>4013</v>
      </c>
      <c r="CZ16" s="183" t="s">
        <v>4443</v>
      </c>
      <c r="DA16" s="183" t="s">
        <v>4443</v>
      </c>
      <c r="DB16" s="9" t="s">
        <v>142</v>
      </c>
      <c r="DC16" s="9" t="s">
        <v>142</v>
      </c>
      <c r="DD16" s="241" t="s">
        <v>5096</v>
      </c>
      <c r="DE16" s="202" t="s">
        <v>4131</v>
      </c>
      <c r="DF16" s="12"/>
      <c r="DG16" s="12"/>
      <c r="DH16" s="12"/>
      <c r="DI16" s="12" t="s">
        <v>5024</v>
      </c>
      <c r="DJ16" s="9" t="s">
        <v>4872</v>
      </c>
      <c r="DK16" s="15" t="s">
        <v>4878</v>
      </c>
    </row>
    <row r="17" spans="1:115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6" t="s">
        <v>2104</v>
      </c>
      <c r="P17" s="14" t="s">
        <v>3244</v>
      </c>
      <c r="Q17" s="6" t="s">
        <v>1498</v>
      </c>
      <c r="R17" s="6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4" t="s">
        <v>1311</v>
      </c>
      <c r="BW17" s="12"/>
      <c r="BX17" s="4">
        <v>4</v>
      </c>
      <c r="BY17" s="4">
        <v>3.33</v>
      </c>
      <c r="BZ17" s="4"/>
      <c r="CA17" s="4"/>
      <c r="CB17" s="4" t="s">
        <v>2967</v>
      </c>
      <c r="CC17" s="4"/>
      <c r="CD17" s="4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4006</v>
      </c>
      <c r="CZ17" s="183" t="s">
        <v>4443</v>
      </c>
      <c r="DA17" s="183" t="s">
        <v>4443</v>
      </c>
      <c r="DB17" s="9" t="s">
        <v>139</v>
      </c>
      <c r="DC17" s="9" t="s">
        <v>139</v>
      </c>
      <c r="DD17" s="241" t="s">
        <v>5097</v>
      </c>
      <c r="DE17" s="202" t="s">
        <v>4132</v>
      </c>
      <c r="DF17" s="202" t="s">
        <v>4373</v>
      </c>
      <c r="DG17" s="202" t="s">
        <v>4455</v>
      </c>
      <c r="DH17" s="12"/>
      <c r="DI17" s="12" t="s">
        <v>5023</v>
      </c>
      <c r="DJ17" s="9" t="s">
        <v>4872</v>
      </c>
      <c r="DK17" s="15" t="s">
        <v>4874</v>
      </c>
    </row>
    <row r="18" spans="1:115" s="114" customFormat="1" ht="52.8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11" t="s">
        <v>2108</v>
      </c>
      <c r="P18" s="14" t="s">
        <v>2109</v>
      </c>
      <c r="Q18" s="6" t="s">
        <v>1499</v>
      </c>
      <c r="R18" s="6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4" t="s">
        <v>3301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10" t="s">
        <v>3995</v>
      </c>
      <c r="BR18" s="4" t="s">
        <v>50</v>
      </c>
      <c r="BS18" s="12"/>
      <c r="BT18" s="12" t="s">
        <v>50</v>
      </c>
      <c r="BU18" s="12" t="str">
        <f>INDEX([1]DATA!$O$10:$O$285,MATCH(B18,[1]DATA!$C$10:$C$285,0))</f>
        <v>V.07.01.03</v>
      </c>
      <c r="BV18" s="4" t="s">
        <v>1311</v>
      </c>
      <c r="BW18" s="12"/>
      <c r="BX18" s="4">
        <v>3</v>
      </c>
      <c r="BY18" s="4">
        <v>3</v>
      </c>
      <c r="BZ18" s="4"/>
      <c r="CA18" s="4"/>
      <c r="CB18" s="4" t="s">
        <v>2806</v>
      </c>
      <c r="CC18" s="4" t="s">
        <v>3236</v>
      </c>
      <c r="CD18" s="10" t="s">
        <v>2806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2837</v>
      </c>
      <c r="CX18" s="83"/>
      <c r="CY18" s="4" t="s">
        <v>4014</v>
      </c>
      <c r="CZ18" s="183" t="s">
        <v>4443</v>
      </c>
      <c r="DA18" s="183" t="s">
        <v>4443</v>
      </c>
      <c r="DB18" s="9" t="s">
        <v>582</v>
      </c>
      <c r="DC18" s="9" t="s">
        <v>582</v>
      </c>
      <c r="DD18" s="90" t="s">
        <v>5098</v>
      </c>
      <c r="DE18" s="202" t="s">
        <v>4133</v>
      </c>
      <c r="DF18" s="12"/>
      <c r="DG18" s="12"/>
      <c r="DH18" s="12"/>
      <c r="DI18" s="12" t="s">
        <v>5025</v>
      </c>
      <c r="DJ18" s="9" t="s">
        <v>4870</v>
      </c>
      <c r="DK18" s="12"/>
    </row>
    <row r="19" spans="1:115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11" t="s">
        <v>3245</v>
      </c>
      <c r="P19" s="14" t="s">
        <v>3246</v>
      </c>
      <c r="Q19" s="6" t="s">
        <v>3202</v>
      </c>
      <c r="R19" s="6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10" t="s">
        <v>3996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5</v>
      </c>
      <c r="BY19" s="12">
        <v>3.66</v>
      </c>
      <c r="BZ19" s="17">
        <v>43344</v>
      </c>
      <c r="CA19" s="12"/>
      <c r="CB19" s="17" t="s">
        <v>2967</v>
      </c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152</v>
      </c>
      <c r="DC19" s="9" t="s">
        <v>152</v>
      </c>
      <c r="DD19" s="241" t="s">
        <v>5099</v>
      </c>
      <c r="DE19" s="202" t="s">
        <v>4134</v>
      </c>
      <c r="DF19" s="202" t="s">
        <v>4374</v>
      </c>
      <c r="DG19" s="12"/>
      <c r="DH19" s="12"/>
      <c r="DI19" s="12" t="s">
        <v>5024</v>
      </c>
      <c r="DJ19" s="9" t="s">
        <v>4872</v>
      </c>
      <c r="DK19" s="15" t="s">
        <v>4874</v>
      </c>
    </row>
    <row r="20" spans="1:115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6" t="s">
        <v>3202</v>
      </c>
      <c r="R20" s="6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3070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10" t="s">
        <v>3996</v>
      </c>
      <c r="BR20" s="4" t="s">
        <v>34</v>
      </c>
      <c r="BS20" s="12"/>
      <c r="BT20" s="12"/>
      <c r="BU20" s="12" t="str">
        <f>INDEX([1]DATA!$O$10:$O$285,MATCH(B20,[1]DATA!$C$10:$C$285,0))</f>
        <v>V.07.01.03</v>
      </c>
      <c r="BV20" s="12" t="s">
        <v>1311</v>
      </c>
      <c r="BW20" s="12"/>
      <c r="BX20" s="12">
        <v>3</v>
      </c>
      <c r="BY20" s="12">
        <v>3</v>
      </c>
      <c r="BZ20" s="12"/>
      <c r="CA20" s="12"/>
      <c r="CB20" s="12" t="s">
        <v>91</v>
      </c>
      <c r="CC20" s="12"/>
      <c r="CD20" s="12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34</v>
      </c>
      <c r="CX20" s="83"/>
      <c r="CY20" s="4" t="s">
        <v>4015</v>
      </c>
      <c r="CZ20" s="183" t="s">
        <v>4443</v>
      </c>
      <c r="DA20" s="183" t="s">
        <v>4443</v>
      </c>
      <c r="DB20" s="9" t="s">
        <v>225</v>
      </c>
      <c r="DC20" s="9" t="s">
        <v>225</v>
      </c>
      <c r="DD20" s="241" t="s">
        <v>5100</v>
      </c>
      <c r="DE20" s="202" t="s">
        <v>4135</v>
      </c>
      <c r="DF20" s="202" t="s">
        <v>4375</v>
      </c>
      <c r="DG20" s="12"/>
      <c r="DH20" s="12"/>
      <c r="DI20" s="12" t="s">
        <v>5021</v>
      </c>
      <c r="DJ20" s="9" t="s">
        <v>4872</v>
      </c>
      <c r="DK20" s="15" t="s">
        <v>4878</v>
      </c>
    </row>
    <row r="21" spans="1:115" s="114" customFormat="1" ht="62.4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4" t="s">
        <v>1339</v>
      </c>
      <c r="L21" s="10" t="s">
        <v>3997</v>
      </c>
      <c r="M21" s="4" t="s">
        <v>3218</v>
      </c>
      <c r="N21" s="8"/>
      <c r="O21" s="11" t="s">
        <v>3247</v>
      </c>
      <c r="P21" s="14" t="s">
        <v>3248</v>
      </c>
      <c r="Q21" s="6" t="s">
        <v>3202</v>
      </c>
      <c r="R21" s="6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10" t="s">
        <v>3998</v>
      </c>
      <c r="BR21" s="4" t="s">
        <v>34</v>
      </c>
      <c r="BS21" s="12"/>
      <c r="BT21" s="12" t="s">
        <v>34</v>
      </c>
      <c r="BU21" s="12" t="str">
        <f>INDEX([1]DATA!$O$10:$O$285,MATCH(B21,[1]DATA!$C$10:$C$285,0))</f>
        <v>V.07.01.03</v>
      </c>
      <c r="BV21" s="12" t="s">
        <v>1311</v>
      </c>
      <c r="BW21" s="12"/>
      <c r="BX21" s="12">
        <v>3</v>
      </c>
      <c r="BY21" s="12">
        <v>3</v>
      </c>
      <c r="BZ21" s="12"/>
      <c r="CA21" s="12"/>
      <c r="CB21" s="12" t="s">
        <v>2961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2875</v>
      </c>
      <c r="CX21" s="83"/>
      <c r="CY21" s="4" t="s">
        <v>4016</v>
      </c>
      <c r="CZ21" s="183" t="s">
        <v>4443</v>
      </c>
      <c r="DA21" s="183" t="s">
        <v>4443</v>
      </c>
      <c r="DB21" s="9" t="s">
        <v>696</v>
      </c>
      <c r="DC21" s="9" t="s">
        <v>696</v>
      </c>
      <c r="DD21" s="241" t="s">
        <v>5101</v>
      </c>
      <c r="DE21" s="202" t="s">
        <v>4136</v>
      </c>
      <c r="DF21" s="202" t="s">
        <v>4376</v>
      </c>
      <c r="DG21" s="12"/>
      <c r="DH21" s="12"/>
      <c r="DI21" s="12" t="s">
        <v>5026</v>
      </c>
      <c r="DJ21" s="9" t="s">
        <v>4872</v>
      </c>
      <c r="DK21" s="15" t="s">
        <v>4878</v>
      </c>
    </row>
    <row r="22" spans="1:115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2815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332">
        <v>41354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1</v>
      </c>
      <c r="BY22" s="12">
        <v>2.34</v>
      </c>
      <c r="BZ22" s="12"/>
      <c r="CA22" s="12"/>
      <c r="CB22" s="12"/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2816</v>
      </c>
      <c r="CX22" s="83"/>
      <c r="CY22" s="4" t="s">
        <v>4017</v>
      </c>
      <c r="CZ22" s="183" t="s">
        <v>4443</v>
      </c>
      <c r="DA22" s="183" t="s">
        <v>4443</v>
      </c>
      <c r="DB22" s="13" t="s">
        <v>2806</v>
      </c>
      <c r="DC22" s="13" t="s">
        <v>2806</v>
      </c>
      <c r="DD22" s="90" t="s">
        <v>4907</v>
      </c>
      <c r="DE22" s="202" t="s">
        <v>4377</v>
      </c>
      <c r="DF22" s="12"/>
      <c r="DG22" s="12"/>
      <c r="DH22" s="12"/>
      <c r="DI22" s="12" t="s">
        <v>5027</v>
      </c>
      <c r="DJ22" s="13" t="s">
        <v>4870</v>
      </c>
      <c r="DK22" s="12"/>
    </row>
    <row r="23" spans="1:115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 t="s">
        <v>1344</v>
      </c>
      <c r="L23" s="15" t="s">
        <v>2893</v>
      </c>
      <c r="M23" s="4" t="s">
        <v>3218</v>
      </c>
      <c r="N23" s="8"/>
      <c r="O23" s="15" t="s">
        <v>2888</v>
      </c>
      <c r="P23" s="15" t="s">
        <v>2889</v>
      </c>
      <c r="Q23" s="6" t="s">
        <v>2890</v>
      </c>
      <c r="R23" s="6" t="s">
        <v>3318</v>
      </c>
      <c r="S23" s="12" t="s">
        <v>3101</v>
      </c>
      <c r="T23" s="8"/>
      <c r="U23" s="12" t="s">
        <v>3462</v>
      </c>
      <c r="V23" s="12" t="s">
        <v>2891</v>
      </c>
      <c r="W23" s="8"/>
      <c r="X23" s="15" t="s">
        <v>2892</v>
      </c>
      <c r="Y23" s="12"/>
      <c r="Z23" s="12" t="e">
        <v>#N/A</v>
      </c>
      <c r="AA23" s="8"/>
      <c r="AB23" s="15" t="s">
        <v>2877</v>
      </c>
      <c r="AC23" s="4" t="s">
        <v>35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12"/>
      <c r="AJ23" s="12"/>
      <c r="AK23" s="12"/>
      <c r="AL23" s="12"/>
      <c r="AM23" s="8"/>
      <c r="AN23" s="8"/>
      <c r="AO23" s="8"/>
      <c r="AP23" s="12"/>
      <c r="AQ23" s="12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12" t="s">
        <v>307</v>
      </c>
      <c r="AY23" s="12"/>
      <c r="AZ23" s="8"/>
      <c r="BA23" s="8"/>
      <c r="BB23" s="12" t="s">
        <v>1325</v>
      </c>
      <c r="BC23" s="12" t="e">
        <f>- BD GV chính</f>
        <v>#NAME?</v>
      </c>
      <c r="BD23" s="12" t="s">
        <v>1325</v>
      </c>
      <c r="BE23" s="12"/>
      <c r="BF23" s="12"/>
      <c r="BG23" s="8"/>
      <c r="BH23" s="12" t="str">
        <f>INDEX([1]DATA!$Z$10:$Z$285,MATCH(B23,[1]DATA!$C$10:$C$285,0))</f>
        <v/>
      </c>
      <c r="BI23" s="4" t="s">
        <v>37</v>
      </c>
      <c r="BJ23" s="12"/>
      <c r="BK23" s="12"/>
      <c r="BL23" s="12"/>
      <c r="BM23" s="4" t="s">
        <v>2870</v>
      </c>
      <c r="BN23" s="12" t="s">
        <v>2870</v>
      </c>
      <c r="BO23" s="12"/>
      <c r="BP23" s="47"/>
      <c r="BQ23" s="332">
        <v>43420</v>
      </c>
      <c r="BR23" s="12" t="s">
        <v>1243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2</v>
      </c>
      <c r="BY23" s="12">
        <v>2.67</v>
      </c>
      <c r="BZ23" s="12"/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12" t="s">
        <v>1321</v>
      </c>
      <c r="CX23" s="83"/>
      <c r="CY23" s="17">
        <v>40379</v>
      </c>
      <c r="CZ23" s="183" t="s">
        <v>4443</v>
      </c>
      <c r="DA23" s="184" t="s">
        <v>4443</v>
      </c>
      <c r="DB23" s="15" t="s">
        <v>2877</v>
      </c>
      <c r="DC23" s="15" t="s">
        <v>2877</v>
      </c>
      <c r="DD23" s="90" t="s">
        <v>5103</v>
      </c>
      <c r="DE23" s="202" t="s">
        <v>4379</v>
      </c>
      <c r="DF23" s="12"/>
      <c r="DG23" s="12"/>
      <c r="DH23" s="12"/>
      <c r="DI23" s="12" t="s">
        <v>5021</v>
      </c>
      <c r="DJ23" s="9" t="s">
        <v>4872</v>
      </c>
      <c r="DK23" s="12"/>
    </row>
    <row r="24" spans="1:115" s="114" customFormat="1" ht="59.4" customHeight="1" x14ac:dyDescent="0.3">
      <c r="A24" s="15"/>
      <c r="B24" s="111" t="s">
        <v>4999</v>
      </c>
      <c r="C24" s="12"/>
      <c r="D24" s="12"/>
      <c r="E24" s="12"/>
      <c r="F24" s="12"/>
      <c r="G24" s="12"/>
      <c r="H24" s="12"/>
      <c r="I24" s="12"/>
      <c r="J24" s="12"/>
      <c r="K24" s="12"/>
      <c r="L24" s="15"/>
      <c r="M24" s="4"/>
      <c r="N24" s="8"/>
      <c r="O24" s="15"/>
      <c r="P24" s="15"/>
      <c r="Q24" s="6"/>
      <c r="R24" s="6"/>
      <c r="S24" s="12"/>
      <c r="T24" s="8"/>
      <c r="U24" s="12"/>
      <c r="V24" s="12"/>
      <c r="W24" s="8"/>
      <c r="X24" s="15"/>
      <c r="Y24" s="12"/>
      <c r="Z24" s="12"/>
      <c r="AA24" s="8"/>
      <c r="AB24" s="15"/>
      <c r="AC24" s="4"/>
      <c r="AD24" s="15"/>
      <c r="AE24" s="12"/>
      <c r="AF24" s="8"/>
      <c r="AG24" s="15"/>
      <c r="AH24" s="4"/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/>
      <c r="AT24" s="4"/>
      <c r="AU24" s="4"/>
      <c r="AV24" s="43"/>
      <c r="AW24" s="43"/>
      <c r="AX24" s="12"/>
      <c r="AY24" s="12"/>
      <c r="AZ24" s="8"/>
      <c r="BA24" s="8"/>
      <c r="BB24" s="12"/>
      <c r="BC24" s="12"/>
      <c r="BD24" s="12"/>
      <c r="BE24" s="12"/>
      <c r="BF24" s="12"/>
      <c r="BG24" s="8"/>
      <c r="BH24" s="12"/>
      <c r="BI24" s="4"/>
      <c r="BJ24" s="12"/>
      <c r="BK24" s="12"/>
      <c r="BL24" s="12"/>
      <c r="BM24" s="4"/>
      <c r="BN24" s="12"/>
      <c r="BO24" s="12"/>
      <c r="BP24" s="47"/>
      <c r="BQ24" s="33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12"/>
      <c r="CX24" s="83"/>
      <c r="CY24" s="17"/>
      <c r="CZ24" s="183"/>
      <c r="DA24" s="184"/>
      <c r="DB24" s="15"/>
      <c r="DC24" s="15"/>
      <c r="DD24" s="90"/>
      <c r="DE24" s="202"/>
      <c r="DF24" s="12"/>
      <c r="DG24" s="12"/>
      <c r="DH24" s="12"/>
      <c r="DI24" s="12"/>
      <c r="DJ24" s="9"/>
      <c r="DK24" s="12"/>
    </row>
    <row r="25" spans="1:115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4" t="s">
        <v>1410</v>
      </c>
      <c r="L25" s="4" t="s">
        <v>206</v>
      </c>
      <c r="M25" s="4" t="s">
        <v>3219</v>
      </c>
      <c r="N25" s="8"/>
      <c r="O25" s="11" t="s">
        <v>3841</v>
      </c>
      <c r="P25" s="14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332">
        <v>35943</v>
      </c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6</v>
      </c>
      <c r="BY25" s="4">
        <v>3.99</v>
      </c>
      <c r="BZ25" s="4"/>
      <c r="CA25" s="4"/>
      <c r="CB25" s="4" t="s">
        <v>1318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85" t="s">
        <v>3963</v>
      </c>
      <c r="CY25" s="4" t="s">
        <v>4019</v>
      </c>
      <c r="CZ25" s="183" t="s">
        <v>4443</v>
      </c>
      <c r="DA25" s="183" t="s">
        <v>4443</v>
      </c>
      <c r="DB25" s="9" t="s">
        <v>207</v>
      </c>
      <c r="DC25" s="9" t="s">
        <v>194</v>
      </c>
      <c r="DD25" s="272" t="s">
        <v>5104</v>
      </c>
      <c r="DE25" s="202" t="s">
        <v>4137</v>
      </c>
      <c r="DF25" s="12"/>
      <c r="DG25" s="12"/>
      <c r="DH25" s="12"/>
      <c r="DI25" s="12" t="s">
        <v>5030</v>
      </c>
      <c r="DJ25" s="9" t="s">
        <v>4872</v>
      </c>
      <c r="DK25" s="15" t="s">
        <v>4919</v>
      </c>
    </row>
    <row r="26" spans="1:115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4" t="s">
        <v>1367</v>
      </c>
      <c r="L26" s="4" t="s">
        <v>264</v>
      </c>
      <c r="M26" s="4" t="s">
        <v>3219</v>
      </c>
      <c r="N26" s="8"/>
      <c r="O26" s="6" t="s">
        <v>1757</v>
      </c>
      <c r="P26" s="7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332">
        <v>37553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5" t="s">
        <v>3113</v>
      </c>
      <c r="BX26" s="4">
        <v>9</v>
      </c>
      <c r="BY26" s="4">
        <v>4.9800000000000004</v>
      </c>
      <c r="BZ26" s="10" t="s">
        <v>3111</v>
      </c>
      <c r="CA26" s="4"/>
      <c r="CB26" s="10" t="s">
        <v>3111</v>
      </c>
      <c r="CC26" s="4" t="s">
        <v>3112</v>
      </c>
      <c r="CD26" s="10" t="s">
        <v>3105</v>
      </c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1321</v>
      </c>
      <c r="CX26" s="83"/>
      <c r="CY26" s="4" t="s">
        <v>4020</v>
      </c>
      <c r="CZ26" s="183" t="s">
        <v>4443</v>
      </c>
      <c r="DA26" s="184" t="s">
        <v>4443</v>
      </c>
      <c r="DB26" s="9" t="s">
        <v>265</v>
      </c>
      <c r="DC26" s="9" t="s">
        <v>265</v>
      </c>
      <c r="DD26" s="15" t="s">
        <v>5105</v>
      </c>
      <c r="DE26" s="202" t="s">
        <v>4138</v>
      </c>
      <c r="DF26" s="12"/>
      <c r="DG26" s="12"/>
      <c r="DH26" s="12"/>
      <c r="DI26" s="12" t="s">
        <v>5029</v>
      </c>
      <c r="DJ26" s="9" t="s">
        <v>4872</v>
      </c>
      <c r="DK26" s="15" t="s">
        <v>4919</v>
      </c>
    </row>
    <row r="27" spans="1:115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4" t="s">
        <v>1409</v>
      </c>
      <c r="L27" s="4" t="s">
        <v>304</v>
      </c>
      <c r="M27" s="4" t="s">
        <v>3219</v>
      </c>
      <c r="N27" s="8"/>
      <c r="O27" s="6" t="s">
        <v>2490</v>
      </c>
      <c r="P27" s="7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332">
        <v>43393</v>
      </c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1318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4" t="s">
        <v>4021</v>
      </c>
      <c r="CZ27" s="183" t="s">
        <v>4443</v>
      </c>
      <c r="DA27" s="183" t="s">
        <v>4443</v>
      </c>
      <c r="DB27" s="9" t="s">
        <v>113</v>
      </c>
      <c r="DC27" s="9" t="s">
        <v>113</v>
      </c>
      <c r="DD27" s="241" t="s">
        <v>5106</v>
      </c>
      <c r="DE27" s="202" t="s">
        <v>4178</v>
      </c>
      <c r="DF27" s="202" t="s">
        <v>4380</v>
      </c>
      <c r="DG27" s="12"/>
      <c r="DH27" s="12"/>
      <c r="DI27" s="12" t="s">
        <v>5023</v>
      </c>
      <c r="DJ27" s="9" t="s">
        <v>4872</v>
      </c>
      <c r="DK27" s="15" t="s">
        <v>4878</v>
      </c>
    </row>
    <row r="28" spans="1:115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4" t="s">
        <v>1412</v>
      </c>
      <c r="L28" s="4" t="s">
        <v>286</v>
      </c>
      <c r="M28" s="4" t="s">
        <v>3219</v>
      </c>
      <c r="N28" s="8"/>
      <c r="O28" s="6" t="s">
        <v>2690</v>
      </c>
      <c r="P28" s="7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4" t="s">
        <v>3073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332">
        <v>43294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91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4" t="s">
        <v>4022</v>
      </c>
      <c r="CZ28" s="183" t="s">
        <v>4443</v>
      </c>
      <c r="DA28" s="183" t="s">
        <v>4443</v>
      </c>
      <c r="DB28" s="9" t="s">
        <v>51</v>
      </c>
      <c r="DC28" s="9" t="s">
        <v>51</v>
      </c>
      <c r="DD28" s="241" t="s">
        <v>5107</v>
      </c>
      <c r="DE28" s="202" t="s">
        <v>4139</v>
      </c>
      <c r="DF28" s="202" t="s">
        <v>4140</v>
      </c>
      <c r="DG28" s="202" t="s">
        <v>4381</v>
      </c>
      <c r="DH28" s="12"/>
      <c r="DI28" s="12" t="s">
        <v>5031</v>
      </c>
      <c r="DJ28" s="9" t="s">
        <v>4872</v>
      </c>
      <c r="DK28" s="15" t="s">
        <v>4919</v>
      </c>
    </row>
    <row r="29" spans="1:115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 t="s">
        <v>1355</v>
      </c>
      <c r="L29" s="15" t="s">
        <v>1468</v>
      </c>
      <c r="M29" s="4" t="s">
        <v>3219</v>
      </c>
      <c r="N29" s="8"/>
      <c r="O29" s="6" t="s">
        <v>1469</v>
      </c>
      <c r="P29" s="14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332">
        <v>43393</v>
      </c>
      <c r="BR29" s="12" t="s">
        <v>34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5" t="s">
        <v>2986</v>
      </c>
      <c r="BX29" s="12">
        <v>2</v>
      </c>
      <c r="BY29" s="12">
        <v>2.67</v>
      </c>
      <c r="BZ29" s="15" t="s">
        <v>2986</v>
      </c>
      <c r="CA29" s="12"/>
      <c r="CB29" s="15" t="s">
        <v>2986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12" t="s">
        <v>1321</v>
      </c>
      <c r="CX29" s="83"/>
      <c r="CY29" s="23" t="s">
        <v>4179</v>
      </c>
      <c r="CZ29" s="183" t="s">
        <v>4443</v>
      </c>
      <c r="DA29" s="183" t="s">
        <v>4443</v>
      </c>
      <c r="DB29" s="15" t="s">
        <v>1476</v>
      </c>
      <c r="DC29" s="15" t="s">
        <v>1476</v>
      </c>
      <c r="DD29" s="90" t="s">
        <v>5108</v>
      </c>
      <c r="DE29" s="202" t="s">
        <v>4141</v>
      </c>
      <c r="DF29" s="12"/>
      <c r="DG29" s="12"/>
      <c r="DH29" s="12"/>
      <c r="DI29" s="12" t="s">
        <v>5032</v>
      </c>
      <c r="DJ29" s="9" t="s">
        <v>4872</v>
      </c>
      <c r="DK29" s="12"/>
    </row>
    <row r="30" spans="1:115" s="114" customFormat="1" ht="60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4" t="s">
        <v>1340</v>
      </c>
      <c r="L30" s="4" t="s">
        <v>491</v>
      </c>
      <c r="M30" s="4" t="s">
        <v>3219</v>
      </c>
      <c r="N30" s="8"/>
      <c r="O30" s="6" t="s">
        <v>1557</v>
      </c>
      <c r="P30" s="7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332">
        <v>39092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12" t="s">
        <v>1311</v>
      </c>
      <c r="BW30" s="12"/>
      <c r="BX30" s="12">
        <v>6</v>
      </c>
      <c r="BY30" s="12">
        <v>3.99</v>
      </c>
      <c r="BZ30" s="12"/>
      <c r="CA30" s="12"/>
      <c r="CB30" s="12" t="s">
        <v>1318</v>
      </c>
      <c r="CC30" s="12"/>
      <c r="CD30" s="12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10" t="s">
        <v>4367</v>
      </c>
      <c r="CZ30" s="183" t="s">
        <v>4443</v>
      </c>
      <c r="DA30" s="183" t="s">
        <v>4443</v>
      </c>
      <c r="DB30" s="9" t="s">
        <v>194</v>
      </c>
      <c r="DC30" s="9" t="s">
        <v>194</v>
      </c>
      <c r="DD30" s="272" t="s">
        <v>5109</v>
      </c>
      <c r="DE30" s="202" t="s">
        <v>4142</v>
      </c>
      <c r="DF30" s="202" t="s">
        <v>4433</v>
      </c>
      <c r="DG30" s="12"/>
      <c r="DH30" s="12"/>
      <c r="DI30" s="12" t="s">
        <v>5021</v>
      </c>
      <c r="DJ30" s="9" t="s">
        <v>4872</v>
      </c>
      <c r="DK30" s="15" t="s">
        <v>4878</v>
      </c>
    </row>
    <row r="31" spans="1:115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4" t="s">
        <v>1347</v>
      </c>
      <c r="L31" s="4" t="s">
        <v>691</v>
      </c>
      <c r="M31" s="4" t="s">
        <v>3219</v>
      </c>
      <c r="N31" s="8"/>
      <c r="O31" s="6" t="s">
        <v>1610</v>
      </c>
      <c r="P31" s="7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332">
        <v>43393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12" t="s">
        <v>1311</v>
      </c>
      <c r="BW31" s="12"/>
      <c r="BX31" s="12">
        <v>3</v>
      </c>
      <c r="BY31" s="12">
        <v>3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4004</v>
      </c>
      <c r="CZ31" s="183" t="s">
        <v>4443</v>
      </c>
      <c r="DA31" s="183" t="s">
        <v>4443</v>
      </c>
      <c r="DB31" s="9" t="s">
        <v>225</v>
      </c>
      <c r="DC31" s="9" t="s">
        <v>225</v>
      </c>
      <c r="DD31" s="272" t="s">
        <v>5110</v>
      </c>
      <c r="DE31" s="202" t="s">
        <v>4143</v>
      </c>
      <c r="DF31" s="202" t="s">
        <v>4382</v>
      </c>
      <c r="DG31" s="12"/>
      <c r="DH31" s="12"/>
      <c r="DI31" s="12" t="s">
        <v>5023</v>
      </c>
      <c r="DJ31" s="9" t="s">
        <v>4872</v>
      </c>
      <c r="DK31" s="15" t="s">
        <v>4878</v>
      </c>
    </row>
    <row r="32" spans="1:115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4" t="s">
        <v>1339</v>
      </c>
      <c r="L32" s="4" t="s">
        <v>529</v>
      </c>
      <c r="M32" s="4" t="s">
        <v>3219</v>
      </c>
      <c r="N32" s="8"/>
      <c r="O32" s="6" t="s">
        <v>1841</v>
      </c>
      <c r="P32" s="7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332">
        <v>43393</v>
      </c>
      <c r="BR32" s="4" t="s">
        <v>1243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3269</v>
      </c>
      <c r="CX32" s="83"/>
      <c r="CY32" s="44" t="s">
        <v>4030</v>
      </c>
      <c r="CZ32" s="183" t="s">
        <v>4443</v>
      </c>
      <c r="DA32" s="184" t="s">
        <v>4443</v>
      </c>
      <c r="DB32" s="9" t="s">
        <v>194</v>
      </c>
      <c r="DC32" s="9" t="s">
        <v>194</v>
      </c>
      <c r="DD32" s="15" t="s">
        <v>5111</v>
      </c>
      <c r="DE32" s="202" t="s">
        <v>4383</v>
      </c>
      <c r="DF32" s="202" t="s">
        <v>4447</v>
      </c>
      <c r="DG32" s="12"/>
      <c r="DH32" s="12"/>
      <c r="DI32" s="12" t="s">
        <v>5021</v>
      </c>
      <c r="DJ32" s="9" t="s">
        <v>4872</v>
      </c>
      <c r="DK32" s="15" t="s">
        <v>4919</v>
      </c>
    </row>
    <row r="33" spans="1:115" s="114" customFormat="1" ht="60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4" t="s">
        <v>1356</v>
      </c>
      <c r="L33" s="4" t="s">
        <v>489</v>
      </c>
      <c r="M33" s="4" t="s">
        <v>3219</v>
      </c>
      <c r="N33" s="8"/>
      <c r="O33" s="6" t="s">
        <v>1874</v>
      </c>
      <c r="P33" s="7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332">
        <v>43294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1321</v>
      </c>
      <c r="CX33" s="83"/>
      <c r="CY33" s="10" t="s">
        <v>4439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5112</v>
      </c>
      <c r="DE33" s="202" t="s">
        <v>4144</v>
      </c>
      <c r="DF33" s="202" t="s">
        <v>4384</v>
      </c>
      <c r="DG33" s="202" t="s">
        <v>4437</v>
      </c>
      <c r="DH33" s="12"/>
      <c r="DI33" s="12" t="s">
        <v>5193</v>
      </c>
      <c r="DJ33" s="9" t="s">
        <v>4872</v>
      </c>
      <c r="DK33" s="15" t="s">
        <v>4878</v>
      </c>
    </row>
    <row r="34" spans="1:115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4" t="s">
        <v>1363</v>
      </c>
      <c r="L34" s="4" t="s">
        <v>527</v>
      </c>
      <c r="M34" s="4" t="s">
        <v>3219</v>
      </c>
      <c r="N34" s="8"/>
      <c r="O34" s="6" t="s">
        <v>1938</v>
      </c>
      <c r="P34" s="7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8"/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5</v>
      </c>
      <c r="BY34" s="4">
        <v>3.66</v>
      </c>
      <c r="BZ34" s="4"/>
      <c r="CA34" s="4"/>
      <c r="CB34" s="4" t="s">
        <v>91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10" t="s">
        <v>4085</v>
      </c>
      <c r="CZ34" s="183" t="s">
        <v>4443</v>
      </c>
      <c r="DA34" s="183" t="s">
        <v>4443</v>
      </c>
      <c r="DB34" s="9" t="s">
        <v>295</v>
      </c>
      <c r="DC34" s="9" t="s">
        <v>434</v>
      </c>
      <c r="DD34" s="272" t="s">
        <v>5113</v>
      </c>
      <c r="DE34" s="202" t="s">
        <v>4145</v>
      </c>
      <c r="DF34" s="12"/>
      <c r="DG34" s="12"/>
      <c r="DH34" s="12"/>
      <c r="DI34" s="12" t="s">
        <v>5023</v>
      </c>
      <c r="DJ34" s="9" t="s">
        <v>4872</v>
      </c>
      <c r="DK34" s="15" t="s">
        <v>4878</v>
      </c>
    </row>
    <row r="35" spans="1:115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4" t="s">
        <v>1389</v>
      </c>
      <c r="L35" s="4" t="s">
        <v>470</v>
      </c>
      <c r="M35" s="4" t="s">
        <v>3219</v>
      </c>
      <c r="N35" s="8"/>
      <c r="O35" s="6" t="s">
        <v>1943</v>
      </c>
      <c r="P35" s="7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32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12" t="s">
        <v>1311</v>
      </c>
      <c r="BW35" s="12"/>
      <c r="BX35" s="12">
        <v>6</v>
      </c>
      <c r="BY35" s="12">
        <v>3.99</v>
      </c>
      <c r="BZ35" s="12"/>
      <c r="CA35" s="12"/>
      <c r="CB35" s="12" t="s">
        <v>91</v>
      </c>
      <c r="CC35" s="12"/>
      <c r="CD35" s="12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1321</v>
      </c>
      <c r="CX35" s="83"/>
      <c r="CY35" s="4" t="s">
        <v>4023</v>
      </c>
      <c r="CZ35" s="183" t="s">
        <v>4443</v>
      </c>
      <c r="DA35" s="184" t="s">
        <v>4443</v>
      </c>
      <c r="DB35" s="9" t="s">
        <v>102</v>
      </c>
      <c r="DC35" s="9" t="s">
        <v>102</v>
      </c>
      <c r="DD35" s="91" t="s">
        <v>5114</v>
      </c>
      <c r="DE35" s="202" t="s">
        <v>4146</v>
      </c>
      <c r="DF35" s="202" t="s">
        <v>4385</v>
      </c>
      <c r="DG35" s="12"/>
      <c r="DH35" s="12"/>
      <c r="DI35" s="12" t="s">
        <v>5033</v>
      </c>
      <c r="DJ35" s="9" t="s">
        <v>4872</v>
      </c>
      <c r="DK35" s="15" t="s">
        <v>4878</v>
      </c>
    </row>
    <row r="36" spans="1:115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4" t="s">
        <v>1349</v>
      </c>
      <c r="L36" s="4" t="s">
        <v>540</v>
      </c>
      <c r="M36" s="4" t="s">
        <v>3219</v>
      </c>
      <c r="N36" s="8"/>
      <c r="O36" s="11" t="s">
        <v>3153</v>
      </c>
      <c r="P36" s="14" t="s">
        <v>3154</v>
      </c>
      <c r="Q36" s="6" t="s">
        <v>1656</v>
      </c>
      <c r="R36" s="6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32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5</v>
      </c>
      <c r="BY36" s="4">
        <v>3.66</v>
      </c>
      <c r="BZ36" s="4"/>
      <c r="CA36" s="4"/>
      <c r="CB36" s="4" t="s">
        <v>2873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34</v>
      </c>
      <c r="CX36" s="83"/>
      <c r="CY36" s="4" t="s">
        <v>4022</v>
      </c>
      <c r="CZ36" s="183" t="s">
        <v>4443</v>
      </c>
      <c r="DA36" s="183" t="s">
        <v>4443</v>
      </c>
      <c r="DB36" s="9" t="s">
        <v>152</v>
      </c>
      <c r="DC36" s="9" t="s">
        <v>152</v>
      </c>
      <c r="DD36" s="241" t="s">
        <v>5115</v>
      </c>
      <c r="DE36" s="202" t="s">
        <v>4147</v>
      </c>
      <c r="DF36" s="202" t="s">
        <v>4386</v>
      </c>
      <c r="DG36" s="12"/>
      <c r="DH36" s="12"/>
      <c r="DI36" s="12" t="s">
        <v>5024</v>
      </c>
      <c r="DJ36" s="9" t="s">
        <v>4872</v>
      </c>
      <c r="DK36" s="12"/>
    </row>
    <row r="37" spans="1:115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14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332">
        <v>43393</v>
      </c>
      <c r="BR37" s="10" t="s">
        <v>50</v>
      </c>
      <c r="BS37" s="12"/>
      <c r="BT37" s="12" t="s">
        <v>50</v>
      </c>
      <c r="BU37" s="12" t="str">
        <f>INDEX([1]DATA!$O$10:$O$285,MATCH(B37,[1]DATA!$C$10:$C$285,0))</f>
        <v>V.07.01.03</v>
      </c>
      <c r="BV37" s="4" t="s">
        <v>1311</v>
      </c>
      <c r="BW37" s="12"/>
      <c r="BX37" s="4">
        <v>7</v>
      </c>
      <c r="BY37" s="4">
        <v>4.32</v>
      </c>
      <c r="BZ37" s="4"/>
      <c r="CA37" s="4"/>
      <c r="CB37" s="4" t="s">
        <v>2967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10" t="s">
        <v>4456</v>
      </c>
      <c r="CX37" s="83"/>
      <c r="CY37" s="10" t="s">
        <v>4024</v>
      </c>
      <c r="CZ37" s="183" t="s">
        <v>4443</v>
      </c>
      <c r="DA37" s="183" t="s">
        <v>4443</v>
      </c>
      <c r="DB37" s="9" t="s">
        <v>43</v>
      </c>
      <c r="DC37" s="9" t="s">
        <v>43</v>
      </c>
      <c r="DD37" s="272" t="s">
        <v>5116</v>
      </c>
      <c r="DE37" s="202" t="s">
        <v>4148</v>
      </c>
      <c r="DF37" s="202" t="s">
        <v>4387</v>
      </c>
      <c r="DG37" s="202" t="s">
        <v>4388</v>
      </c>
      <c r="DH37" s="12"/>
      <c r="DI37" s="12" t="s">
        <v>5034</v>
      </c>
      <c r="DJ37" s="9" t="s">
        <v>4872</v>
      </c>
      <c r="DK37" s="15" t="s">
        <v>4878</v>
      </c>
    </row>
    <row r="38" spans="1:115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4" t="s">
        <v>1392</v>
      </c>
      <c r="L38" s="4" t="s">
        <v>408</v>
      </c>
      <c r="M38" s="4" t="s">
        <v>3219</v>
      </c>
      <c r="N38" s="8"/>
      <c r="O38" s="6" t="s">
        <v>1992</v>
      </c>
      <c r="P38" s="7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3070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32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4" t="s">
        <v>1311</v>
      </c>
      <c r="BW38" s="12"/>
      <c r="BX38" s="4">
        <v>9</v>
      </c>
      <c r="BY38" s="4">
        <v>4.9800000000000004</v>
      </c>
      <c r="BZ38" s="4" t="s">
        <v>2877</v>
      </c>
      <c r="CA38" s="4" t="s">
        <v>2971</v>
      </c>
      <c r="CB38" s="4" t="s">
        <v>2877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3269</v>
      </c>
      <c r="CX38" s="83"/>
      <c r="CY38" s="44" t="s">
        <v>4030</v>
      </c>
      <c r="CZ38" s="183" t="s">
        <v>4443</v>
      </c>
      <c r="DA38" s="184" t="s">
        <v>4443</v>
      </c>
      <c r="DB38" s="9" t="s">
        <v>411</v>
      </c>
      <c r="DC38" s="9" t="s">
        <v>410</v>
      </c>
      <c r="DD38" s="13" t="s">
        <v>5117</v>
      </c>
      <c r="DE38" s="15"/>
      <c r="DF38" s="202" t="s">
        <v>4390</v>
      </c>
      <c r="DG38" s="12"/>
      <c r="DH38" s="12"/>
      <c r="DI38" s="12" t="s">
        <v>5024</v>
      </c>
      <c r="DJ38" s="9" t="s">
        <v>4880</v>
      </c>
      <c r="DK38" s="15" t="s">
        <v>4919</v>
      </c>
    </row>
    <row r="39" spans="1:115" s="114" customFormat="1" ht="60" customHeight="1" x14ac:dyDescent="0.3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6" t="s">
        <v>1656</v>
      </c>
      <c r="R39" s="6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332">
        <v>43393</v>
      </c>
      <c r="BR39" s="4" t="s">
        <v>1243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 t="s">
        <v>3815</v>
      </c>
      <c r="BY39" s="4">
        <v>4.9800000000000004</v>
      </c>
      <c r="BZ39" s="4"/>
      <c r="CA39" s="4" t="s">
        <v>1039</v>
      </c>
      <c r="CB39" s="4" t="s">
        <v>2806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1321</v>
      </c>
      <c r="CX39" s="83"/>
      <c r="CY39" s="4" t="s">
        <v>4025</v>
      </c>
      <c r="CZ39" s="183" t="s">
        <v>4443</v>
      </c>
      <c r="DA39" s="184" t="s">
        <v>4443</v>
      </c>
      <c r="DB39" s="9" t="s">
        <v>89</v>
      </c>
      <c r="DC39" s="9" t="s">
        <v>89</v>
      </c>
      <c r="DD39" s="91" t="s">
        <v>5118</v>
      </c>
      <c r="DE39" s="202" t="s">
        <v>4149</v>
      </c>
      <c r="DF39" s="202" t="s">
        <v>4391</v>
      </c>
      <c r="DG39" s="12"/>
      <c r="DH39" s="12"/>
      <c r="DI39" s="12" t="s">
        <v>5026</v>
      </c>
      <c r="DJ39" s="9" t="s">
        <v>4872</v>
      </c>
      <c r="DK39" s="15" t="s">
        <v>4878</v>
      </c>
    </row>
    <row r="40" spans="1:115" s="114" customFormat="1" ht="60" customHeight="1" x14ac:dyDescent="0.3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14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32">
        <v>43393</v>
      </c>
      <c r="BR40" s="4" t="s">
        <v>34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8</v>
      </c>
      <c r="BY40" s="4">
        <v>4.6500000000000004</v>
      </c>
      <c r="BZ40" s="4"/>
      <c r="CA40" s="4"/>
      <c r="CB40" s="4" t="s">
        <v>52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4457</v>
      </c>
      <c r="CX40" s="83"/>
      <c r="CY40" s="10" t="s">
        <v>4030</v>
      </c>
      <c r="CZ40" s="183" t="s">
        <v>4443</v>
      </c>
      <c r="DA40" s="183" t="s">
        <v>4443</v>
      </c>
      <c r="DB40" s="9" t="s">
        <v>246</v>
      </c>
      <c r="DC40" s="9" t="s">
        <v>246</v>
      </c>
      <c r="DD40" s="272" t="s">
        <v>5119</v>
      </c>
      <c r="DE40" s="202" t="s">
        <v>4150</v>
      </c>
      <c r="DF40" s="202" t="s">
        <v>4392</v>
      </c>
      <c r="DG40" s="12"/>
      <c r="DH40" s="12"/>
      <c r="DI40" s="12" t="s">
        <v>5023</v>
      </c>
      <c r="DJ40" s="9" t="s">
        <v>4872</v>
      </c>
      <c r="DK40" s="15" t="s">
        <v>4878</v>
      </c>
    </row>
    <row r="41" spans="1:115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4" t="s">
        <v>1366</v>
      </c>
      <c r="L41" s="4" t="s">
        <v>693</v>
      </c>
      <c r="M41" s="4" t="s">
        <v>3219</v>
      </c>
      <c r="N41" s="8"/>
      <c r="O41" s="6" t="s">
        <v>2029</v>
      </c>
      <c r="P41" s="7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332">
        <v>39330</v>
      </c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12" t="s">
        <v>1311</v>
      </c>
      <c r="BW41" s="12"/>
      <c r="BX41" s="12">
        <v>3</v>
      </c>
      <c r="BY41" s="12">
        <v>3</v>
      </c>
      <c r="BZ41" s="12"/>
      <c r="CA41" s="12"/>
      <c r="CB41" s="12" t="s">
        <v>1318</v>
      </c>
      <c r="CC41" s="12"/>
      <c r="CD41" s="12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34</v>
      </c>
      <c r="CX41" s="83"/>
      <c r="CY41" s="4" t="s">
        <v>4004</v>
      </c>
      <c r="CZ41" s="183" t="s">
        <v>4443</v>
      </c>
      <c r="DA41" s="183" t="s">
        <v>4443</v>
      </c>
      <c r="DB41" s="9" t="s">
        <v>225</v>
      </c>
      <c r="DC41" s="9" t="s">
        <v>225</v>
      </c>
      <c r="DD41" s="314" t="s">
        <v>5120</v>
      </c>
      <c r="DE41" s="202" t="s">
        <v>4151</v>
      </c>
      <c r="DF41" s="12"/>
      <c r="DG41" s="12"/>
      <c r="DH41" s="12"/>
      <c r="DI41" s="12" t="s">
        <v>5034</v>
      </c>
      <c r="DJ41" s="9" t="s">
        <v>4880</v>
      </c>
      <c r="DK41" s="15" t="s">
        <v>4878</v>
      </c>
    </row>
    <row r="42" spans="1:115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4" t="s">
        <v>1402</v>
      </c>
      <c r="L42" s="4" t="s">
        <v>515</v>
      </c>
      <c r="M42" s="4" t="s">
        <v>3219</v>
      </c>
      <c r="N42" s="8"/>
      <c r="O42" s="6" t="s">
        <v>2204</v>
      </c>
      <c r="P42" s="7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332">
        <v>43393</v>
      </c>
      <c r="BR42" s="4" t="s">
        <v>3933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6</v>
      </c>
      <c r="BY42" s="4">
        <v>3.99</v>
      </c>
      <c r="BZ42" s="4"/>
      <c r="CA42" s="4"/>
      <c r="CB42" s="4" t="s">
        <v>1318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79</v>
      </c>
      <c r="CX42" s="83"/>
      <c r="CY42" s="4" t="s">
        <v>4026</v>
      </c>
      <c r="CZ42" s="183" t="s">
        <v>4443</v>
      </c>
      <c r="DA42" s="183" t="s">
        <v>4443</v>
      </c>
      <c r="DB42" s="9" t="s">
        <v>194</v>
      </c>
      <c r="DC42" s="9" t="s">
        <v>194</v>
      </c>
      <c r="DD42" s="272" t="s">
        <v>5121</v>
      </c>
      <c r="DE42" s="202" t="s">
        <v>4152</v>
      </c>
      <c r="DF42" s="202" t="s">
        <v>4393</v>
      </c>
      <c r="DG42" s="12"/>
      <c r="DH42" s="12"/>
      <c r="DI42" s="12" t="s">
        <v>5009</v>
      </c>
      <c r="DJ42" s="9" t="s">
        <v>4880</v>
      </c>
      <c r="DK42" s="15" t="s">
        <v>4878</v>
      </c>
    </row>
    <row r="43" spans="1:115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4" t="s">
        <v>1404</v>
      </c>
      <c r="L43" s="4" t="s">
        <v>487</v>
      </c>
      <c r="M43" s="4" t="s">
        <v>3219</v>
      </c>
      <c r="N43" s="8"/>
      <c r="O43" s="6" t="s">
        <v>2268</v>
      </c>
      <c r="P43" s="7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332">
        <v>35616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1318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1321</v>
      </c>
      <c r="CX43" s="83"/>
      <c r="CY43" s="10" t="s">
        <v>4367</v>
      </c>
      <c r="CZ43" s="183" t="s">
        <v>4443</v>
      </c>
      <c r="DA43" s="184" t="s">
        <v>4443</v>
      </c>
      <c r="DB43" s="9" t="s">
        <v>194</v>
      </c>
      <c r="DC43" s="9" t="s">
        <v>194</v>
      </c>
      <c r="DD43" s="15" t="s">
        <v>5122</v>
      </c>
      <c r="DE43" s="202" t="s">
        <v>4153</v>
      </c>
      <c r="DF43" s="202" t="s">
        <v>4154</v>
      </c>
      <c r="DG43" s="202" t="s">
        <v>4434</v>
      </c>
      <c r="DH43" s="12"/>
      <c r="DI43" s="12" t="s">
        <v>5024</v>
      </c>
      <c r="DJ43" s="9" t="s">
        <v>4880</v>
      </c>
      <c r="DK43" s="15" t="s">
        <v>4919</v>
      </c>
    </row>
    <row r="44" spans="1:115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332">
        <v>43393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142</v>
      </c>
      <c r="DC44" s="9" t="s">
        <v>142</v>
      </c>
      <c r="DD44" s="272" t="s">
        <v>5123</v>
      </c>
      <c r="DE44" s="202" t="s">
        <v>4155</v>
      </c>
      <c r="DF44" s="202" t="s">
        <v>4394</v>
      </c>
      <c r="DG44" s="12"/>
      <c r="DH44" s="12"/>
      <c r="DI44" s="12" t="s">
        <v>5034</v>
      </c>
      <c r="DJ44" s="9" t="s">
        <v>4880</v>
      </c>
      <c r="DK44" s="15" t="s">
        <v>4878</v>
      </c>
    </row>
    <row r="45" spans="1:115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14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332">
        <v>37270</v>
      </c>
      <c r="BR45" s="4" t="s">
        <v>1243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3077</v>
      </c>
      <c r="CX45" s="83"/>
      <c r="CY45" s="4" t="s">
        <v>4027</v>
      </c>
      <c r="CZ45" s="183" t="s">
        <v>4443</v>
      </c>
      <c r="DA45" s="184" t="s">
        <v>4443</v>
      </c>
      <c r="DB45" s="9" t="s">
        <v>51</v>
      </c>
      <c r="DC45" s="9" t="s">
        <v>51</v>
      </c>
      <c r="DD45" s="15" t="s">
        <v>5124</v>
      </c>
      <c r="DE45" s="202" t="s">
        <v>4156</v>
      </c>
      <c r="DF45" s="12"/>
      <c r="DG45" s="12"/>
      <c r="DH45" s="12"/>
      <c r="DI45" s="12" t="s">
        <v>5024</v>
      </c>
      <c r="DJ45" s="9" t="s">
        <v>4880</v>
      </c>
      <c r="DK45" s="15" t="s">
        <v>4919</v>
      </c>
    </row>
    <row r="46" spans="1:115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332">
        <v>43393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8</v>
      </c>
      <c r="BY46" s="12">
        <v>4.6500000000000004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2816</v>
      </c>
      <c r="CX46" s="83"/>
      <c r="CY46" s="4" t="s">
        <v>4028</v>
      </c>
      <c r="CZ46" s="183" t="s">
        <v>4443</v>
      </c>
      <c r="DA46" s="183" t="s">
        <v>4443</v>
      </c>
      <c r="DB46" s="9" t="s">
        <v>248</v>
      </c>
      <c r="DC46" s="9" t="s">
        <v>247</v>
      </c>
      <c r="DD46" s="272" t="s">
        <v>5125</v>
      </c>
      <c r="DE46" s="202" t="s">
        <v>4157</v>
      </c>
      <c r="DF46" s="202" t="s">
        <v>4395</v>
      </c>
      <c r="DG46" s="12"/>
      <c r="DH46" s="12"/>
      <c r="DI46" s="12" t="s">
        <v>5023</v>
      </c>
      <c r="DJ46" s="9" t="s">
        <v>4880</v>
      </c>
      <c r="DK46" s="15" t="s">
        <v>4878</v>
      </c>
    </row>
    <row r="47" spans="1:115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4" t="s">
        <v>1411</v>
      </c>
      <c r="L47" s="4" t="s">
        <v>482</v>
      </c>
      <c r="M47" s="4" t="s">
        <v>3219</v>
      </c>
      <c r="N47" s="8"/>
      <c r="O47" s="6" t="s">
        <v>2507</v>
      </c>
      <c r="P47" s="7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32">
        <v>43393</v>
      </c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6</v>
      </c>
      <c r="BY47" s="12">
        <v>3.99</v>
      </c>
      <c r="BZ47" s="12"/>
      <c r="CA47" s="12"/>
      <c r="CB47" s="12" t="s">
        <v>2967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3077</v>
      </c>
      <c r="CX47" s="83"/>
      <c r="CY47" s="4" t="s">
        <v>4029</v>
      </c>
      <c r="CZ47" s="183" t="s">
        <v>4443</v>
      </c>
      <c r="DA47" s="184" t="s">
        <v>4443</v>
      </c>
      <c r="DB47" s="9" t="s">
        <v>51</v>
      </c>
      <c r="DC47" s="9" t="s">
        <v>51</v>
      </c>
      <c r="DD47" s="90" t="s">
        <v>5126</v>
      </c>
      <c r="DE47" s="202" t="s">
        <v>4158</v>
      </c>
      <c r="DF47" s="12" t="s">
        <v>4448</v>
      </c>
      <c r="DG47" s="12"/>
      <c r="DH47" s="12"/>
      <c r="DI47" s="12" t="s">
        <v>5035</v>
      </c>
      <c r="DJ47" s="9" t="s">
        <v>4870</v>
      </c>
      <c r="DK47" s="12"/>
    </row>
    <row r="48" spans="1:115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1321</v>
      </c>
      <c r="BN48" s="4" t="s">
        <v>2868</v>
      </c>
      <c r="BO48" s="4"/>
      <c r="BP48" s="8"/>
      <c r="BQ48" s="332">
        <v>35849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5" t="s">
        <v>3113</v>
      </c>
      <c r="BX48" s="4">
        <v>9</v>
      </c>
      <c r="BY48" s="4">
        <v>4.9800000000000004</v>
      </c>
      <c r="BZ48" s="10" t="s">
        <v>3111</v>
      </c>
      <c r="CA48" s="4"/>
      <c r="CB48" s="10" t="s">
        <v>3111</v>
      </c>
      <c r="CC48" s="4" t="s">
        <v>3112</v>
      </c>
      <c r="CD48" s="10" t="s">
        <v>3105</v>
      </c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3269</v>
      </c>
      <c r="CX48" s="83"/>
      <c r="CY48" s="45" t="s">
        <v>4030</v>
      </c>
      <c r="CZ48" s="183" t="s">
        <v>4443</v>
      </c>
      <c r="DA48" s="184" t="s">
        <v>4443</v>
      </c>
      <c r="DB48" s="9" t="s">
        <v>415</v>
      </c>
      <c r="DC48" s="9" t="s">
        <v>265</v>
      </c>
      <c r="DD48" s="91" t="s">
        <v>5121</v>
      </c>
      <c r="DE48" s="202" t="s">
        <v>4159</v>
      </c>
      <c r="DF48" s="12"/>
      <c r="DG48" s="12"/>
      <c r="DH48" s="12"/>
      <c r="DI48" s="12" t="s">
        <v>5009</v>
      </c>
      <c r="DJ48" s="9" t="s">
        <v>4880</v>
      </c>
      <c r="DK48" s="15" t="s">
        <v>4878</v>
      </c>
    </row>
    <row r="49" spans="1:116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4" t="s">
        <v>1412</v>
      </c>
      <c r="L49" s="4" t="s">
        <v>484</v>
      </c>
      <c r="M49" s="4" t="s">
        <v>3219</v>
      </c>
      <c r="N49" s="8"/>
      <c r="O49" s="6" t="s">
        <v>2536</v>
      </c>
      <c r="P49" s="7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332">
        <v>43294</v>
      </c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6</v>
      </c>
      <c r="BY49" s="12">
        <v>3.99</v>
      </c>
      <c r="BZ49" s="12"/>
      <c r="CA49" s="12"/>
      <c r="CB49" s="12" t="s">
        <v>1318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3"/>
      <c r="CY49" s="4" t="s">
        <v>4031</v>
      </c>
      <c r="CZ49" s="183" t="s">
        <v>4443</v>
      </c>
      <c r="DA49" s="184" t="s">
        <v>4443</v>
      </c>
      <c r="DB49" s="9" t="s">
        <v>194</v>
      </c>
      <c r="DC49" s="9" t="s">
        <v>194</v>
      </c>
      <c r="DD49" s="15" t="s">
        <v>5127</v>
      </c>
      <c r="DE49" s="202" t="s">
        <v>4160</v>
      </c>
      <c r="DF49" s="202" t="s">
        <v>4161</v>
      </c>
      <c r="DG49" s="12"/>
      <c r="DH49" s="12"/>
      <c r="DI49" s="12" t="s">
        <v>5024</v>
      </c>
      <c r="DJ49" s="9" t="s">
        <v>4872</v>
      </c>
      <c r="DK49" s="15" t="s">
        <v>4919</v>
      </c>
    </row>
    <row r="50" spans="1:116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14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332">
        <v>43393</v>
      </c>
      <c r="BR50" s="12" t="s">
        <v>34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5" t="s">
        <v>2986</v>
      </c>
      <c r="BX50" s="12">
        <v>1</v>
      </c>
      <c r="BY50" s="12">
        <v>2.34</v>
      </c>
      <c r="BZ50" s="15" t="s">
        <v>2986</v>
      </c>
      <c r="CA50" s="12"/>
      <c r="CB50" s="15" t="s">
        <v>2986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34</v>
      </c>
      <c r="CX50" s="83"/>
      <c r="CY50" s="23" t="s">
        <v>4032</v>
      </c>
      <c r="CZ50" s="183" t="s">
        <v>4443</v>
      </c>
      <c r="DA50" s="183" t="s">
        <v>4443</v>
      </c>
      <c r="DB50" s="15" t="s">
        <v>1476</v>
      </c>
      <c r="DC50" s="15" t="s">
        <v>1476</v>
      </c>
      <c r="DD50" s="90" t="s">
        <v>5128</v>
      </c>
      <c r="DE50" s="202" t="s">
        <v>4396</v>
      </c>
      <c r="DF50" s="202" t="s">
        <v>4396</v>
      </c>
      <c r="DG50" s="202" t="s">
        <v>4397</v>
      </c>
      <c r="DH50" s="202" t="s">
        <v>4398</v>
      </c>
      <c r="DI50" s="361" t="s">
        <v>5023</v>
      </c>
      <c r="DJ50" s="9" t="s">
        <v>4872</v>
      </c>
      <c r="DK50" s="202"/>
      <c r="DL50" s="203"/>
    </row>
    <row r="51" spans="1:116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332">
        <v>37714</v>
      </c>
      <c r="BR51" s="4" t="s">
        <v>34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2</v>
      </c>
      <c r="BY51" s="12">
        <v>2.67</v>
      </c>
      <c r="BZ51" s="12"/>
      <c r="CA51" s="12"/>
      <c r="CB51" s="12" t="s">
        <v>91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2816</v>
      </c>
      <c r="CX51" s="83"/>
      <c r="CY51" s="4" t="s">
        <v>4033</v>
      </c>
      <c r="CZ51" s="183" t="s">
        <v>4443</v>
      </c>
      <c r="DA51" s="183" t="s">
        <v>4443</v>
      </c>
      <c r="DB51" s="9" t="s">
        <v>105</v>
      </c>
      <c r="DC51" s="9" t="s">
        <v>105</v>
      </c>
      <c r="DD51" s="272" t="s">
        <v>5129</v>
      </c>
      <c r="DE51" s="202" t="s">
        <v>4162</v>
      </c>
      <c r="DF51" s="12"/>
      <c r="DG51" s="12"/>
      <c r="DH51" s="12"/>
      <c r="DI51" s="12" t="s">
        <v>5022</v>
      </c>
      <c r="DJ51" s="9" t="s">
        <v>4872</v>
      </c>
      <c r="DK51" s="12"/>
    </row>
    <row r="52" spans="1:116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4" t="s">
        <v>1382</v>
      </c>
      <c r="L52" s="4" t="s">
        <v>531</v>
      </c>
      <c r="M52" s="4" t="s">
        <v>3219</v>
      </c>
      <c r="N52" s="8"/>
      <c r="O52" s="6" t="s">
        <v>2623</v>
      </c>
      <c r="P52" s="7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32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6</v>
      </c>
      <c r="BY52" s="4">
        <v>3.99</v>
      </c>
      <c r="BZ52" s="4"/>
      <c r="CA52" s="4"/>
      <c r="CB52" s="4" t="s">
        <v>2967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3077</v>
      </c>
      <c r="CX52" s="83"/>
      <c r="CY52" s="4" t="s">
        <v>4029</v>
      </c>
      <c r="CZ52" s="183" t="s">
        <v>4443</v>
      </c>
      <c r="DA52" s="184" t="s">
        <v>4443</v>
      </c>
      <c r="DB52" s="9" t="s">
        <v>51</v>
      </c>
      <c r="DC52" s="9" t="s">
        <v>51</v>
      </c>
      <c r="DD52" s="15" t="s">
        <v>5130</v>
      </c>
      <c r="DE52" s="202" t="s">
        <v>4163</v>
      </c>
      <c r="DF52" s="12"/>
      <c r="DG52" s="12"/>
      <c r="DH52" s="12"/>
      <c r="DI52" s="12" t="s">
        <v>5036</v>
      </c>
      <c r="DJ52" s="9" t="s">
        <v>4872</v>
      </c>
      <c r="DK52" s="15" t="s">
        <v>4919</v>
      </c>
    </row>
    <row r="53" spans="1:116" s="114" customFormat="1" ht="8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4" t="s">
        <v>1339</v>
      </c>
      <c r="L53" s="4" t="s">
        <v>551</v>
      </c>
      <c r="M53" s="4" t="s">
        <v>3219</v>
      </c>
      <c r="N53" s="8"/>
      <c r="O53" s="6" t="s">
        <v>2741</v>
      </c>
      <c r="P53" s="7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332">
        <v>43393</v>
      </c>
      <c r="BR53" s="4" t="s">
        <v>3933</v>
      </c>
      <c r="BS53" s="12"/>
      <c r="BT53" s="12"/>
      <c r="BU53" s="12" t="str">
        <f>INDEX([1]DATA!$O$10:$O$285,MATCH(B53,[1]DATA!$C$10:$C$285,0))</f>
        <v>V.07.01.03</v>
      </c>
      <c r="BV53" s="4" t="s">
        <v>1311</v>
      </c>
      <c r="BW53" s="12"/>
      <c r="BX53" s="4">
        <v>5</v>
      </c>
      <c r="BY53" s="4">
        <v>3.66</v>
      </c>
      <c r="BZ53" s="4"/>
      <c r="CA53" s="4"/>
      <c r="CB53" s="4" t="s">
        <v>2967</v>
      </c>
      <c r="CC53" s="4"/>
      <c r="CD53" s="4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79</v>
      </c>
      <c r="CX53" s="83"/>
      <c r="CY53" s="4" t="s">
        <v>4034</v>
      </c>
      <c r="CZ53" s="183" t="s">
        <v>4443</v>
      </c>
      <c r="DA53" s="183" t="s">
        <v>4443</v>
      </c>
      <c r="DB53" s="9" t="s">
        <v>123</v>
      </c>
      <c r="DC53" s="9" t="s">
        <v>139</v>
      </c>
      <c r="DD53" s="241" t="s">
        <v>5131</v>
      </c>
      <c r="DE53" s="202" t="s">
        <v>4164</v>
      </c>
      <c r="DF53" s="202" t="s">
        <v>4401</v>
      </c>
      <c r="DG53" s="12"/>
      <c r="DH53" s="12"/>
      <c r="DI53" s="12" t="s">
        <v>5037</v>
      </c>
      <c r="DJ53" s="9" t="s">
        <v>4872</v>
      </c>
      <c r="DK53" s="15" t="s">
        <v>4919</v>
      </c>
    </row>
    <row r="54" spans="1:116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4" t="s">
        <v>3323</v>
      </c>
      <c r="L54" s="4" t="s">
        <v>21</v>
      </c>
      <c r="M54" s="4" t="s">
        <v>3219</v>
      </c>
      <c r="N54" s="8"/>
      <c r="O54" s="6" t="s">
        <v>2401</v>
      </c>
      <c r="P54" s="7" t="s">
        <v>2402</v>
      </c>
      <c r="Q54" s="6" t="s">
        <v>1499</v>
      </c>
      <c r="R54" s="6" t="s">
        <v>3318</v>
      </c>
      <c r="S54" s="12" t="s">
        <v>3101</v>
      </c>
      <c r="T54" s="8"/>
      <c r="U54" s="12" t="s">
        <v>3323</v>
      </c>
      <c r="V54" s="6" t="s">
        <v>2403</v>
      </c>
      <c r="W54" s="8"/>
      <c r="X54" s="6" t="s">
        <v>2404</v>
      </c>
      <c r="Y54" s="21" t="s">
        <v>2405</v>
      </c>
      <c r="Z54" s="12" t="s">
        <v>3515</v>
      </c>
      <c r="AA54" s="8"/>
      <c r="AB54" s="9" t="s">
        <v>23</v>
      </c>
      <c r="AC54" s="4" t="s">
        <v>35</v>
      </c>
      <c r="AD54" s="9" t="s">
        <v>24</v>
      </c>
      <c r="AE54" s="4" t="s">
        <v>25</v>
      </c>
      <c r="AF54" s="8"/>
      <c r="AG54" s="9" t="s">
        <v>23</v>
      </c>
      <c r="AH54" s="4" t="s">
        <v>26</v>
      </c>
      <c r="AI54" s="4" t="s">
        <v>26</v>
      </c>
      <c r="AJ54" s="12"/>
      <c r="AK54" s="9" t="s">
        <v>24</v>
      </c>
      <c r="AL54" s="12"/>
      <c r="AM54" s="8"/>
      <c r="AN54" s="8"/>
      <c r="AO54" s="8"/>
      <c r="AP54" s="9" t="s">
        <v>27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Giáo dục học</v>
      </c>
      <c r="AX54" s="10" t="s">
        <v>3980</v>
      </c>
      <c r="AY54" s="4"/>
      <c r="AZ54" s="8"/>
      <c r="BA54" s="8"/>
      <c r="BB54" s="10" t="s">
        <v>3960</v>
      </c>
      <c r="BC54" s="10" t="s">
        <v>3944</v>
      </c>
      <c r="BD54" s="4"/>
      <c r="BE54" s="4"/>
      <c r="BF54" s="4"/>
      <c r="BG54" s="8"/>
      <c r="BH54" s="12" t="str">
        <f>INDEX([1]DATA!$Z$10:$Z$285,MATCH(B54,[1]DATA!$C$10:$C$285,0))</f>
        <v>Cao cấp</v>
      </c>
      <c r="BI54" s="4" t="s">
        <v>37</v>
      </c>
      <c r="BJ54" s="4" t="s">
        <v>32</v>
      </c>
      <c r="BK54" s="4" t="s">
        <v>3945</v>
      </c>
      <c r="BL54" s="4" t="s">
        <v>2876</v>
      </c>
      <c r="BM54" s="4" t="s">
        <v>2870</v>
      </c>
      <c r="BN54" s="4" t="s">
        <v>2870</v>
      </c>
      <c r="BO54" s="4"/>
      <c r="BP54" s="8"/>
      <c r="BQ54" s="332">
        <v>43363</v>
      </c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9</v>
      </c>
      <c r="BY54" s="4">
        <v>4.9800000000000004</v>
      </c>
      <c r="BZ54" s="4"/>
      <c r="CA54" s="4" t="s">
        <v>3815</v>
      </c>
      <c r="CB54" s="4" t="s">
        <v>2797</v>
      </c>
      <c r="CC54" s="4" t="s">
        <v>2956</v>
      </c>
      <c r="CD54" s="4" t="s">
        <v>2873</v>
      </c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50</v>
      </c>
      <c r="CX54" s="83"/>
      <c r="CY54" s="4" t="s">
        <v>4002</v>
      </c>
      <c r="CZ54" s="183" t="s">
        <v>4443</v>
      </c>
      <c r="DA54" s="183" t="s">
        <v>4443</v>
      </c>
      <c r="DB54" s="9" t="s">
        <v>23</v>
      </c>
      <c r="DC54" s="9" t="s">
        <v>24</v>
      </c>
      <c r="DD54" s="241" t="s">
        <v>5133</v>
      </c>
      <c r="DE54" s="12"/>
      <c r="DF54" s="12"/>
      <c r="DG54" s="12"/>
      <c r="DH54" s="12"/>
      <c r="DI54" s="12" t="s">
        <v>5026</v>
      </c>
      <c r="DJ54" s="9" t="s">
        <v>4872</v>
      </c>
      <c r="DK54" s="12"/>
    </row>
    <row r="55" spans="1:116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4" t="s">
        <v>3323</v>
      </c>
      <c r="L55" s="4" t="s">
        <v>107</v>
      </c>
      <c r="M55" s="4" t="s">
        <v>3219</v>
      </c>
      <c r="N55" s="8"/>
      <c r="O55" s="11" t="s">
        <v>3203</v>
      </c>
      <c r="P55" s="14" t="s">
        <v>1655</v>
      </c>
      <c r="Q55" s="6" t="s">
        <v>3202</v>
      </c>
      <c r="R55" s="6" t="s">
        <v>3318</v>
      </c>
      <c r="S55" s="12" t="s">
        <v>3101</v>
      </c>
      <c r="T55" s="8"/>
      <c r="U55" s="12" t="s">
        <v>3323</v>
      </c>
      <c r="V55" s="6" t="s">
        <v>1797</v>
      </c>
      <c r="W55" s="8"/>
      <c r="X55" s="11" t="s">
        <v>1798</v>
      </c>
      <c r="Y55" s="21" t="s">
        <v>1799</v>
      </c>
      <c r="Z55" s="12" t="s">
        <v>3519</v>
      </c>
      <c r="AA55" s="8"/>
      <c r="AB55" s="9" t="s">
        <v>43</v>
      </c>
      <c r="AC55" s="4" t="s">
        <v>35</v>
      </c>
      <c r="AD55" s="9" t="s">
        <v>108</v>
      </c>
      <c r="AE55" s="4" t="s">
        <v>25</v>
      </c>
      <c r="AF55" s="8"/>
      <c r="AG55" s="9" t="s">
        <v>43</v>
      </c>
      <c r="AH55" s="4" t="s">
        <v>2792</v>
      </c>
      <c r="AI55" s="4" t="s">
        <v>2792</v>
      </c>
      <c r="AJ55" s="12"/>
      <c r="AK55" s="13" t="s">
        <v>2877</v>
      </c>
      <c r="AL55" s="12"/>
      <c r="AM55" s="8"/>
      <c r="AN55" s="8"/>
      <c r="AO55" s="8"/>
      <c r="AP55" s="9" t="s">
        <v>109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/>
      <c r="AX55" s="10" t="s">
        <v>3981</v>
      </c>
      <c r="AY55" s="4"/>
      <c r="AZ55" s="8"/>
      <c r="BA55" s="8"/>
      <c r="BB55" s="10" t="s">
        <v>3870</v>
      </c>
      <c r="BC55" s="10" t="s">
        <v>3910</v>
      </c>
      <c r="BD55" s="4" t="s">
        <v>1259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22</v>
      </c>
      <c r="BL55" s="4" t="s">
        <v>48</v>
      </c>
      <c r="BM55" s="4" t="s">
        <v>1455</v>
      </c>
      <c r="BN55" s="4" t="s">
        <v>1455</v>
      </c>
      <c r="BO55" s="4"/>
      <c r="BP55" s="8"/>
      <c r="BQ55" s="332">
        <v>36781</v>
      </c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12" t="s">
        <v>1311</v>
      </c>
      <c r="BW55" s="12"/>
      <c r="BX55" s="12">
        <v>8</v>
      </c>
      <c r="BY55" s="12">
        <v>4.6500000000000004</v>
      </c>
      <c r="BZ55" s="12"/>
      <c r="CA55" s="12"/>
      <c r="CB55" s="12" t="s">
        <v>1318</v>
      </c>
      <c r="CC55" s="12"/>
      <c r="CD55" s="12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3"/>
      <c r="CY55" s="4" t="s">
        <v>4036</v>
      </c>
      <c r="CZ55" s="183" t="s">
        <v>4443</v>
      </c>
      <c r="DA55" s="183" t="s">
        <v>4443</v>
      </c>
      <c r="DB55" s="9" t="s">
        <v>43</v>
      </c>
      <c r="DC55" s="9" t="s">
        <v>108</v>
      </c>
      <c r="DD55" s="241" t="s">
        <v>5134</v>
      </c>
      <c r="DE55" s="202" t="s">
        <v>4402</v>
      </c>
      <c r="DF55" s="12"/>
      <c r="DG55" s="12"/>
      <c r="DH55" s="12"/>
      <c r="DI55" s="12" t="s">
        <v>5038</v>
      </c>
      <c r="DJ55" s="9" t="s">
        <v>4872</v>
      </c>
      <c r="DK55" s="12"/>
    </row>
    <row r="56" spans="1:116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4" t="s">
        <v>1365</v>
      </c>
      <c r="L56" s="4" t="s">
        <v>117</v>
      </c>
      <c r="M56" s="4" t="s">
        <v>3219</v>
      </c>
      <c r="N56" s="8"/>
      <c r="O56" s="6" t="s">
        <v>1545</v>
      </c>
      <c r="P56" s="7" t="s">
        <v>118</v>
      </c>
      <c r="Q56" s="6" t="s">
        <v>1499</v>
      </c>
      <c r="R56" s="6" t="s">
        <v>3318</v>
      </c>
      <c r="S56" s="12" t="s">
        <v>3101</v>
      </c>
      <c r="T56" s="8"/>
      <c r="U56" s="12" t="s">
        <v>3326</v>
      </c>
      <c r="V56" s="6" t="s">
        <v>1546</v>
      </c>
      <c r="W56" s="8"/>
      <c r="X56" s="11" t="s">
        <v>1547</v>
      </c>
      <c r="Y56" s="6" t="s">
        <v>22</v>
      </c>
      <c r="Z56" s="12" t="s">
        <v>3518</v>
      </c>
      <c r="AA56" s="8"/>
      <c r="AB56" s="9" t="s">
        <v>119</v>
      </c>
      <c r="AC56" s="4" t="s">
        <v>35</v>
      </c>
      <c r="AD56" s="9" t="s">
        <v>103</v>
      </c>
      <c r="AE56" s="4" t="s">
        <v>25</v>
      </c>
      <c r="AF56" s="8"/>
      <c r="AG56" s="9" t="s">
        <v>119</v>
      </c>
      <c r="AH56" s="10" t="s">
        <v>36</v>
      </c>
      <c r="AI56" s="10" t="s">
        <v>36</v>
      </c>
      <c r="AJ56" s="15">
        <v>0.7</v>
      </c>
      <c r="AK56" s="13" t="s">
        <v>3265</v>
      </c>
      <c r="AL56" s="12">
        <v>1</v>
      </c>
      <c r="AM56" s="8"/>
      <c r="AN56" s="8"/>
      <c r="AO56" s="15" t="s">
        <v>120</v>
      </c>
      <c r="AP56" s="13" t="s">
        <v>3103</v>
      </c>
      <c r="AQ56" s="9" t="s">
        <v>1245</v>
      </c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Tự động hóa và điều khiển các quy trình công nghệ và sản xuất</v>
      </c>
      <c r="AX56" s="4" t="s">
        <v>31</v>
      </c>
      <c r="AY56" s="4"/>
      <c r="AZ56" s="8"/>
      <c r="BA56" s="8"/>
      <c r="BB56" s="4" t="s">
        <v>3959</v>
      </c>
      <c r="BC56" s="10" t="s">
        <v>3912</v>
      </c>
      <c r="BD56" s="4" t="s">
        <v>1249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3830</v>
      </c>
      <c r="BL56" s="4" t="s">
        <v>48</v>
      </c>
      <c r="BM56" s="4" t="s">
        <v>2870</v>
      </c>
      <c r="BN56" s="4" t="s">
        <v>2870</v>
      </c>
      <c r="BO56" s="4"/>
      <c r="BP56" s="12" t="s">
        <v>33</v>
      </c>
      <c r="BQ56" s="332">
        <v>43692</v>
      </c>
      <c r="BR56" s="10" t="s">
        <v>3933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7</v>
      </c>
      <c r="BY56" s="12">
        <v>4.32</v>
      </c>
      <c r="BZ56" s="15" t="s">
        <v>2986</v>
      </c>
      <c r="CA56" s="12"/>
      <c r="CB56" s="15" t="s">
        <v>2986</v>
      </c>
      <c r="CC56" s="24">
        <v>0.16</v>
      </c>
      <c r="CD56" s="15" t="s">
        <v>2967</v>
      </c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10" t="s">
        <v>3317</v>
      </c>
      <c r="CX56" s="83"/>
      <c r="CY56" s="10" t="s">
        <v>3139</v>
      </c>
      <c r="CZ56" s="183" t="s">
        <v>4443</v>
      </c>
      <c r="DA56" s="183" t="s">
        <v>4443</v>
      </c>
      <c r="DB56" s="9" t="s">
        <v>119</v>
      </c>
      <c r="DC56" s="9" t="s">
        <v>103</v>
      </c>
      <c r="DD56" s="241" t="s">
        <v>5135</v>
      </c>
      <c r="DE56" s="202" t="s">
        <v>4403</v>
      </c>
      <c r="DF56" s="12"/>
      <c r="DG56" s="12"/>
      <c r="DH56" s="12"/>
      <c r="DI56" s="12" t="s">
        <v>5060</v>
      </c>
      <c r="DJ56" s="9" t="s">
        <v>4872</v>
      </c>
      <c r="DK56" s="12"/>
    </row>
    <row r="57" spans="1:116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4" t="s">
        <v>1339</v>
      </c>
      <c r="L57" s="4" t="s">
        <v>277</v>
      </c>
      <c r="M57" s="4" t="s">
        <v>3219</v>
      </c>
      <c r="N57" s="8"/>
      <c r="O57" s="6" t="s">
        <v>2462</v>
      </c>
      <c r="P57" s="7" t="s">
        <v>2463</v>
      </c>
      <c r="Q57" s="6" t="s">
        <v>1517</v>
      </c>
      <c r="R57" s="6" t="s">
        <v>3318</v>
      </c>
      <c r="S57" s="12" t="s">
        <v>3321</v>
      </c>
      <c r="T57" s="8"/>
      <c r="U57" s="12" t="s">
        <v>3363</v>
      </c>
      <c r="V57" s="6" t="s">
        <v>2464</v>
      </c>
      <c r="W57" s="8"/>
      <c r="X57" s="6" t="s">
        <v>2465</v>
      </c>
      <c r="Y57" s="6" t="s">
        <v>22</v>
      </c>
      <c r="Z57" s="12" t="s">
        <v>3573</v>
      </c>
      <c r="AA57" s="8"/>
      <c r="AB57" s="9" t="s">
        <v>102</v>
      </c>
      <c r="AC57" s="4" t="s">
        <v>35</v>
      </c>
      <c r="AD57" s="9" t="s">
        <v>278</v>
      </c>
      <c r="AE57" s="4" t="s">
        <v>25</v>
      </c>
      <c r="AF57" s="8"/>
      <c r="AG57" s="9" t="s">
        <v>278</v>
      </c>
      <c r="AH57" s="4" t="s">
        <v>3927</v>
      </c>
      <c r="AI57" s="4" t="s">
        <v>254</v>
      </c>
      <c r="AJ57" s="12"/>
      <c r="AK57" s="9" t="s">
        <v>279</v>
      </c>
      <c r="AL57" s="12"/>
      <c r="AM57" s="8"/>
      <c r="AN57" s="8"/>
      <c r="AO57" s="8"/>
      <c r="AP57" s="4" t="s">
        <v>1359</v>
      </c>
      <c r="AQ57" s="9" t="s">
        <v>1245</v>
      </c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Kỹ sư</v>
      </c>
      <c r="AW57" s="43" t="str">
        <f>INDEX([1]DATA!$X$10:$X$285,MATCH(B57,[1]DATA!$C$10:$C$285,0))</f>
        <v>Kỹ thuật điện - Điện tử</v>
      </c>
      <c r="AX57" s="4" t="s">
        <v>280</v>
      </c>
      <c r="AY57" s="4"/>
      <c r="AZ57" s="8"/>
      <c r="BA57" s="8"/>
      <c r="BB57" s="15" t="s">
        <v>3009</v>
      </c>
      <c r="BC57" s="15" t="s">
        <v>3909</v>
      </c>
      <c r="BD57" s="15" t="s">
        <v>1451</v>
      </c>
      <c r="BE57" s="15"/>
      <c r="BF57" s="15" t="s">
        <v>1442</v>
      </c>
      <c r="BG57" s="8"/>
      <c r="BH57" s="12" t="str">
        <f>INDEX([1]DATA!$Z$10:$Z$285,MATCH(B57,[1]DATA!$C$10:$C$285,0))</f>
        <v>Trung cấp</v>
      </c>
      <c r="BI57" s="4" t="s">
        <v>79</v>
      </c>
      <c r="BJ57" s="4" t="s">
        <v>47</v>
      </c>
      <c r="BK57" s="4" t="s">
        <v>22</v>
      </c>
      <c r="BL57" s="4" t="s">
        <v>22</v>
      </c>
      <c r="BM57" s="4" t="s">
        <v>2870</v>
      </c>
      <c r="BN57" s="4" t="s">
        <v>2800</v>
      </c>
      <c r="BO57" s="4"/>
      <c r="BP57" s="8"/>
      <c r="BQ57" s="332">
        <v>43615</v>
      </c>
      <c r="BR57" s="12" t="s">
        <v>1243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8</v>
      </c>
      <c r="BY57" s="12">
        <v>4.6500000000000004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12" t="s">
        <v>1321</v>
      </c>
      <c r="CX57" s="83"/>
      <c r="CY57" s="23" t="s">
        <v>4037</v>
      </c>
      <c r="CZ57" s="183" t="s">
        <v>4443</v>
      </c>
      <c r="DA57" s="184" t="s">
        <v>4443</v>
      </c>
      <c r="DB57" s="9" t="s">
        <v>278</v>
      </c>
      <c r="DC57" s="9" t="s">
        <v>278</v>
      </c>
      <c r="DD57" s="15" t="s">
        <v>5136</v>
      </c>
      <c r="DE57" s="202" t="s">
        <v>4404</v>
      </c>
      <c r="DF57" s="12"/>
      <c r="DG57" s="12"/>
      <c r="DH57" s="12"/>
      <c r="DI57" s="12" t="s">
        <v>5039</v>
      </c>
      <c r="DJ57" s="9" t="s">
        <v>4872</v>
      </c>
      <c r="DK57" s="15" t="s">
        <v>4919</v>
      </c>
    </row>
    <row r="58" spans="1:116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4" t="s">
        <v>1367</v>
      </c>
      <c r="L58" s="4" t="s">
        <v>186</v>
      </c>
      <c r="M58" s="4" t="s">
        <v>3219</v>
      </c>
      <c r="N58" s="8"/>
      <c r="O58" s="6" t="s">
        <v>2369</v>
      </c>
      <c r="P58" s="7" t="s">
        <v>2370</v>
      </c>
      <c r="Q58" s="6" t="s">
        <v>1656</v>
      </c>
      <c r="R58" s="6" t="s">
        <v>3318</v>
      </c>
      <c r="S58" s="12" t="s">
        <v>3320</v>
      </c>
      <c r="T58" s="8"/>
      <c r="U58" s="12" t="s">
        <v>3374</v>
      </c>
      <c r="V58" s="6" t="s">
        <v>2371</v>
      </c>
      <c r="W58" s="8"/>
      <c r="X58" s="6" t="s">
        <v>2372</v>
      </c>
      <c r="Y58" s="6" t="s">
        <v>2373</v>
      </c>
      <c r="Z58" s="12" t="s">
        <v>3593</v>
      </c>
      <c r="AA58" s="8"/>
      <c r="AB58" s="9" t="s">
        <v>187</v>
      </c>
      <c r="AC58" s="4" t="s">
        <v>35</v>
      </c>
      <c r="AD58" s="9" t="s">
        <v>187</v>
      </c>
      <c r="AE58" s="4" t="s">
        <v>25</v>
      </c>
      <c r="AF58" s="8"/>
      <c r="AG58" s="9" t="s">
        <v>187</v>
      </c>
      <c r="AH58" s="4" t="s">
        <v>153</v>
      </c>
      <c r="AI58" s="4" t="s">
        <v>153</v>
      </c>
      <c r="AJ58" s="12"/>
      <c r="AK58" s="9" t="s">
        <v>188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Quản lý Khoa học và Công nghệ</v>
      </c>
      <c r="AX58" s="10" t="s">
        <v>3981</v>
      </c>
      <c r="AY58" s="4"/>
      <c r="AZ58" s="8"/>
      <c r="BA58" s="8"/>
      <c r="BB58" s="10" t="s">
        <v>3012</v>
      </c>
      <c r="BC58" s="15" t="s">
        <v>3909</v>
      </c>
      <c r="BD58" s="4" t="s">
        <v>1274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22</v>
      </c>
      <c r="BL58" s="4" t="s">
        <v>48</v>
      </c>
      <c r="BM58" s="4" t="s">
        <v>1455</v>
      </c>
      <c r="BN58" s="4" t="s">
        <v>1271</v>
      </c>
      <c r="BO58" s="4"/>
      <c r="BP58" s="8"/>
      <c r="BQ58" s="332">
        <v>34971</v>
      </c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9</v>
      </c>
      <c r="BY58" s="12">
        <v>4.9800000000000004</v>
      </c>
      <c r="BZ58" s="12"/>
      <c r="CA58" s="12"/>
      <c r="CB58" s="12" t="s">
        <v>2873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3"/>
      <c r="CY58" s="4" t="s">
        <v>4038</v>
      </c>
      <c r="CZ58" s="183" t="s">
        <v>4443</v>
      </c>
      <c r="DA58" s="183" t="s">
        <v>4443</v>
      </c>
      <c r="DB58" s="9" t="s">
        <v>187</v>
      </c>
      <c r="DC58" s="9" t="s">
        <v>187</v>
      </c>
      <c r="DD58" s="241" t="s">
        <v>5137</v>
      </c>
      <c r="DE58" s="202" t="s">
        <v>4405</v>
      </c>
      <c r="DF58" s="12"/>
      <c r="DG58" s="12"/>
      <c r="DH58" s="12"/>
      <c r="DI58" s="12" t="s">
        <v>5040</v>
      </c>
      <c r="DJ58" s="9" t="s">
        <v>4872</v>
      </c>
      <c r="DK58" s="15" t="s">
        <v>4919</v>
      </c>
    </row>
    <row r="59" spans="1:116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4" t="s">
        <v>1345</v>
      </c>
      <c r="L59" s="4" t="s">
        <v>397</v>
      </c>
      <c r="M59" s="4" t="s">
        <v>3219</v>
      </c>
      <c r="N59" s="8"/>
      <c r="O59" s="6" t="s">
        <v>2283</v>
      </c>
      <c r="P59" s="7" t="s">
        <v>2269</v>
      </c>
      <c r="Q59" s="6" t="s">
        <v>1499</v>
      </c>
      <c r="R59" s="6" t="s">
        <v>3318</v>
      </c>
      <c r="S59" s="12" t="s">
        <v>3101</v>
      </c>
      <c r="T59" s="8"/>
      <c r="U59" s="12" t="s">
        <v>3379</v>
      </c>
      <c r="V59" s="6" t="s">
        <v>2284</v>
      </c>
      <c r="W59" s="8"/>
      <c r="X59" s="6" t="s">
        <v>2285</v>
      </c>
      <c r="Y59" s="6" t="s">
        <v>2286</v>
      </c>
      <c r="Z59" s="12" t="e">
        <v>#N/A</v>
      </c>
      <c r="AA59" s="8"/>
      <c r="AB59" s="9" t="s">
        <v>123</v>
      </c>
      <c r="AC59" s="4" t="s">
        <v>35</v>
      </c>
      <c r="AD59" s="9" t="s">
        <v>398</v>
      </c>
      <c r="AE59" s="4" t="s">
        <v>104</v>
      </c>
      <c r="AF59" s="8"/>
      <c r="AG59" s="9" t="s">
        <v>399</v>
      </c>
      <c r="AH59" s="4" t="s">
        <v>3925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Đại học</v>
      </c>
      <c r="AW59" s="43" t="str">
        <f>INDEX([1]DATA!$X$10:$X$285,MATCH(B59,[1]DATA!$C$10:$C$285,0))</f>
        <v>Điện - Điện tử</v>
      </c>
      <c r="AX59" s="4" t="s">
        <v>388</v>
      </c>
      <c r="AY59" s="4"/>
      <c r="AZ59" s="8"/>
      <c r="BA59" s="8"/>
      <c r="BB59" s="4" t="s">
        <v>3070</v>
      </c>
      <c r="BC59" s="15" t="s">
        <v>3909</v>
      </c>
      <c r="BD59" s="4" t="s">
        <v>1247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79</v>
      </c>
      <c r="BJ59" s="4" t="s">
        <v>115</v>
      </c>
      <c r="BK59" s="4" t="s">
        <v>22</v>
      </c>
      <c r="BL59" s="4" t="s">
        <v>22</v>
      </c>
      <c r="BM59" s="4" t="s">
        <v>1321</v>
      </c>
      <c r="BN59" s="4" t="s">
        <v>49</v>
      </c>
      <c r="BO59" s="4"/>
      <c r="BP59" s="8"/>
      <c r="BQ59" s="332">
        <v>37236</v>
      </c>
      <c r="BR59" s="4" t="s">
        <v>34</v>
      </c>
      <c r="BS59" s="12"/>
      <c r="BT59" s="12"/>
      <c r="BU59" s="12" t="str">
        <f>INDEX([1]DATA!$O$10:$O$285,MATCH(B59,[1]DATA!$C$10:$C$285,0))</f>
        <v>15.113</v>
      </c>
      <c r="BV59" s="4" t="s">
        <v>162</v>
      </c>
      <c r="BW59" s="12"/>
      <c r="BX59" s="4">
        <v>5</v>
      </c>
      <c r="BY59" s="4">
        <v>3.66</v>
      </c>
      <c r="BZ59" s="4"/>
      <c r="CA59" s="4"/>
      <c r="CB59" s="4" t="s">
        <v>2967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2816</v>
      </c>
      <c r="CX59" s="83"/>
      <c r="CY59" s="4" t="s">
        <v>4039</v>
      </c>
      <c r="CZ59" s="183" t="s">
        <v>4443</v>
      </c>
      <c r="DA59" s="183" t="s">
        <v>4443</v>
      </c>
      <c r="DB59" s="9" t="s">
        <v>399</v>
      </c>
      <c r="DC59" s="9" t="s">
        <v>398</v>
      </c>
      <c r="DD59" s="272" t="s">
        <v>4856</v>
      </c>
      <c r="DE59" s="202" t="s">
        <v>4180</v>
      </c>
      <c r="DF59" s="202" t="s">
        <v>4406</v>
      </c>
      <c r="DG59" s="12"/>
      <c r="DH59" s="12"/>
      <c r="DI59" s="12" t="s">
        <v>5041</v>
      </c>
      <c r="DJ59" s="9" t="s">
        <v>4872</v>
      </c>
      <c r="DK59" s="12"/>
    </row>
    <row r="60" spans="1:116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4" t="s">
        <v>1382</v>
      </c>
      <c r="L60" s="4" t="s">
        <v>175</v>
      </c>
      <c r="M60" s="4" t="s">
        <v>3219</v>
      </c>
      <c r="N60" s="8"/>
      <c r="O60" s="11" t="s">
        <v>3189</v>
      </c>
      <c r="P60" s="14" t="s">
        <v>3190</v>
      </c>
      <c r="Q60" s="6" t="s">
        <v>1656</v>
      </c>
      <c r="R60" s="6" t="s">
        <v>3318</v>
      </c>
      <c r="S60" s="12" t="s">
        <v>3101</v>
      </c>
      <c r="T60" s="8"/>
      <c r="U60" s="12" t="s">
        <v>1412</v>
      </c>
      <c r="V60" s="6" t="s">
        <v>2427</v>
      </c>
      <c r="W60" s="8"/>
      <c r="X60" s="6" t="s">
        <v>2428</v>
      </c>
      <c r="Y60" s="21" t="s">
        <v>2429</v>
      </c>
      <c r="Z60" s="12" t="s">
        <v>3792</v>
      </c>
      <c r="AA60" s="8"/>
      <c r="AB60" s="9" t="s">
        <v>89</v>
      </c>
      <c r="AC60" s="4" t="s">
        <v>35</v>
      </c>
      <c r="AD60" s="9" t="s">
        <v>89</v>
      </c>
      <c r="AE60" s="4" t="s">
        <v>25</v>
      </c>
      <c r="AF60" s="8"/>
      <c r="AG60" s="9" t="s">
        <v>89</v>
      </c>
      <c r="AH60" s="4" t="s">
        <v>153</v>
      </c>
      <c r="AI60" s="4" t="s">
        <v>153</v>
      </c>
      <c r="AJ60" s="12">
        <v>0.35</v>
      </c>
      <c r="AK60" s="9" t="s">
        <v>52</v>
      </c>
      <c r="AL60" s="12"/>
      <c r="AM60" s="8"/>
      <c r="AN60" s="8"/>
      <c r="AO60" s="8"/>
      <c r="AP60" s="9" t="s">
        <v>176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3014</v>
      </c>
      <c r="BC60" s="15" t="s">
        <v>3909</v>
      </c>
      <c r="BD60" s="4" t="s">
        <v>1253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37</v>
      </c>
      <c r="BJ60" s="4" t="s">
        <v>47</v>
      </c>
      <c r="BK60" s="4" t="s">
        <v>22</v>
      </c>
      <c r="BL60" s="4" t="s">
        <v>39</v>
      </c>
      <c r="BM60" s="4" t="s">
        <v>2870</v>
      </c>
      <c r="BN60" s="4" t="s">
        <v>2868</v>
      </c>
      <c r="BO60" s="4"/>
      <c r="BP60" s="8"/>
      <c r="BQ60" s="332">
        <v>43454</v>
      </c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9</v>
      </c>
      <c r="BY60" s="4">
        <v>4.9800000000000004</v>
      </c>
      <c r="BZ60" s="4"/>
      <c r="CA60" s="4" t="s">
        <v>3822</v>
      </c>
      <c r="CB60" s="4" t="s">
        <v>2806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34</v>
      </c>
      <c r="CX60" s="83"/>
      <c r="CY60" s="4" t="s">
        <v>4040</v>
      </c>
      <c r="CZ60" s="183" t="s">
        <v>4443</v>
      </c>
      <c r="DA60" s="183" t="s">
        <v>4443</v>
      </c>
      <c r="DB60" s="9" t="s">
        <v>89</v>
      </c>
      <c r="DC60" s="9" t="s">
        <v>89</v>
      </c>
      <c r="DD60" s="241" t="s">
        <v>5138</v>
      </c>
      <c r="DE60" s="202" t="s">
        <v>4407</v>
      </c>
      <c r="DF60" s="12"/>
      <c r="DG60" s="12"/>
      <c r="DH60" s="12"/>
      <c r="DI60" s="12" t="s">
        <v>5042</v>
      </c>
      <c r="DJ60" s="9" t="s">
        <v>4872</v>
      </c>
      <c r="DK60" s="15" t="s">
        <v>4919</v>
      </c>
    </row>
    <row r="61" spans="1:116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LEFT(L61,2)</f>
        <v>19</v>
      </c>
      <c r="I61" s="12" t="str">
        <f>MID(L61,4,2)</f>
        <v>05</v>
      </c>
      <c r="J61" s="12" t="str">
        <f>RIGHT(L61,4)</f>
        <v>1962</v>
      </c>
      <c r="K61" s="4" t="s">
        <v>1412</v>
      </c>
      <c r="L61" s="4" t="s">
        <v>178</v>
      </c>
      <c r="M61" s="4" t="s">
        <v>3219</v>
      </c>
      <c r="N61" s="8"/>
      <c r="O61" s="6" t="s">
        <v>2364</v>
      </c>
      <c r="P61" s="7" t="s">
        <v>2365</v>
      </c>
      <c r="Q61" s="6" t="s">
        <v>1498</v>
      </c>
      <c r="R61" s="6" t="s">
        <v>3318</v>
      </c>
      <c r="S61" s="12" t="s">
        <v>3101</v>
      </c>
      <c r="T61" s="8"/>
      <c r="U61" s="12" t="s">
        <v>3333</v>
      </c>
      <c r="V61" s="6" t="s">
        <v>2366</v>
      </c>
      <c r="W61" s="8"/>
      <c r="X61" s="6" t="s">
        <v>2367</v>
      </c>
      <c r="Y61" s="6" t="s">
        <v>2368</v>
      </c>
      <c r="Z61" s="12" t="s">
        <v>3549</v>
      </c>
      <c r="AA61" s="8"/>
      <c r="AB61" s="9" t="s">
        <v>89</v>
      </c>
      <c r="AC61" s="12" t="s">
        <v>35</v>
      </c>
      <c r="AD61" s="9" t="s">
        <v>179</v>
      </c>
      <c r="AE61" s="4" t="s">
        <v>25</v>
      </c>
      <c r="AF61" s="8"/>
      <c r="AG61" s="9" t="s">
        <v>179</v>
      </c>
      <c r="AH61" s="4" t="s">
        <v>153</v>
      </c>
      <c r="AI61" s="4" t="s">
        <v>153</v>
      </c>
      <c r="AJ61" s="12"/>
      <c r="AK61" s="9" t="s">
        <v>58</v>
      </c>
      <c r="AL61" s="12"/>
      <c r="AM61" s="8"/>
      <c r="AN61" s="8"/>
      <c r="AO61" s="8"/>
      <c r="AP61" s="9" t="s">
        <v>180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3982</v>
      </c>
      <c r="AY61" s="4"/>
      <c r="AZ61" s="8"/>
      <c r="BA61" s="8"/>
      <c r="BB61" s="4" t="s">
        <v>3003</v>
      </c>
      <c r="BC61" s="15" t="s">
        <v>3909</v>
      </c>
      <c r="BD61" s="4"/>
      <c r="BE61" s="4"/>
      <c r="BF61" s="4"/>
      <c r="BG61" s="8"/>
      <c r="BH61" s="12" t="str">
        <f>INDEX([1]DATA!$Z$10:$Z$285,MATCH(B61,[1]DATA!$C$10:$C$285,0))</f>
        <v>Cao cấp</v>
      </c>
      <c r="BI61" s="10" t="s">
        <v>3894</v>
      </c>
      <c r="BJ61" s="4" t="s">
        <v>32</v>
      </c>
      <c r="BK61" s="4" t="s">
        <v>22</v>
      </c>
      <c r="BL61" s="10" t="s">
        <v>3952</v>
      </c>
      <c r="BM61" s="4" t="s">
        <v>2870</v>
      </c>
      <c r="BN61" s="4" t="s">
        <v>2870</v>
      </c>
      <c r="BO61" s="4"/>
      <c r="BP61" s="8"/>
      <c r="BQ61" s="332">
        <v>43693</v>
      </c>
      <c r="BR61" s="4" t="s">
        <v>34</v>
      </c>
      <c r="BS61" s="12"/>
      <c r="BT61" s="12"/>
      <c r="BU61" s="12" t="str">
        <f>INDEX([1]DATA!$O$10:$O$285,MATCH(B61,[1]DATA!$C$10:$C$285,0))</f>
        <v>V.07.01.03</v>
      </c>
      <c r="BV61" s="4" t="s">
        <v>1311</v>
      </c>
      <c r="BW61" s="12"/>
      <c r="BX61" s="4">
        <v>9</v>
      </c>
      <c r="BY61" s="4">
        <v>4.9800000000000004</v>
      </c>
      <c r="BZ61" s="4"/>
      <c r="CA61" s="4" t="s">
        <v>3817</v>
      </c>
      <c r="CB61" s="4" t="s">
        <v>2806</v>
      </c>
      <c r="CC61" s="4"/>
      <c r="CD61" s="4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2816</v>
      </c>
      <c r="CX61" s="5"/>
      <c r="CY61" s="10" t="s">
        <v>4088</v>
      </c>
      <c r="CZ61" s="184" t="s">
        <v>4443</v>
      </c>
      <c r="DA61" s="184" t="s">
        <v>4443</v>
      </c>
      <c r="DB61" s="9" t="s">
        <v>179</v>
      </c>
      <c r="DC61" s="9" t="s">
        <v>179</v>
      </c>
      <c r="DD61" s="15" t="s">
        <v>5139</v>
      </c>
      <c r="DE61" s="202" t="s">
        <v>4450</v>
      </c>
      <c r="DF61" s="12"/>
      <c r="DG61" s="12"/>
      <c r="DH61" s="12"/>
      <c r="DI61" s="12" t="s">
        <v>5009</v>
      </c>
      <c r="DJ61" s="9" t="s">
        <v>4872</v>
      </c>
      <c r="DK61" s="15" t="s">
        <v>4919</v>
      </c>
    </row>
    <row r="62" spans="1:116" s="114" customFormat="1" ht="30" customHeight="1" x14ac:dyDescent="0.3">
      <c r="A62" s="15"/>
      <c r="B62" s="358" t="s">
        <v>5000</v>
      </c>
      <c r="C62" s="8"/>
      <c r="D62" s="8"/>
      <c r="E62" s="12"/>
      <c r="F62" s="8"/>
      <c r="G62" s="4"/>
      <c r="H62" s="12"/>
      <c r="I62" s="12"/>
      <c r="J62" s="12"/>
      <c r="K62" s="4"/>
      <c r="L62" s="4"/>
      <c r="M62" s="4"/>
      <c r="N62" s="8"/>
      <c r="O62" s="6"/>
      <c r="P62" s="7"/>
      <c r="Q62" s="6"/>
      <c r="R62" s="6"/>
      <c r="S62" s="12"/>
      <c r="T62" s="8"/>
      <c r="U62" s="12"/>
      <c r="V62" s="6"/>
      <c r="W62" s="8"/>
      <c r="X62" s="6"/>
      <c r="Y62" s="6"/>
      <c r="Z62" s="12"/>
      <c r="AA62" s="8"/>
      <c r="AB62" s="9"/>
      <c r="AC62" s="12"/>
      <c r="AD62" s="9"/>
      <c r="AE62" s="4"/>
      <c r="AF62" s="8"/>
      <c r="AG62" s="9"/>
      <c r="AH62" s="4"/>
      <c r="AI62" s="4"/>
      <c r="AJ62" s="12"/>
      <c r="AK62" s="9"/>
      <c r="AL62" s="12"/>
      <c r="AM62" s="8"/>
      <c r="AN62" s="8"/>
      <c r="AO62" s="8"/>
      <c r="AP62" s="9"/>
      <c r="AQ62" s="9"/>
      <c r="AR62" s="8"/>
      <c r="AS62" s="4"/>
      <c r="AT62" s="4"/>
      <c r="AU62" s="10"/>
      <c r="AV62" s="43"/>
      <c r="AW62" s="43"/>
      <c r="AX62" s="10"/>
      <c r="AY62" s="4"/>
      <c r="AZ62" s="8"/>
      <c r="BA62" s="8"/>
      <c r="BB62" s="4"/>
      <c r="BC62" s="15"/>
      <c r="BD62" s="4"/>
      <c r="BE62" s="4"/>
      <c r="BF62" s="4"/>
      <c r="BG62" s="8"/>
      <c r="BH62" s="12"/>
      <c r="BI62" s="10"/>
      <c r="BJ62" s="4"/>
      <c r="BK62" s="4"/>
      <c r="BL62" s="10"/>
      <c r="BM62" s="4"/>
      <c r="BN62" s="4"/>
      <c r="BO62" s="4"/>
      <c r="BP62" s="8"/>
      <c r="BQ62" s="332"/>
      <c r="BR62" s="4"/>
      <c r="BS62" s="12"/>
      <c r="BT62" s="12"/>
      <c r="BU62" s="12"/>
      <c r="BV62" s="4"/>
      <c r="BW62" s="12"/>
      <c r="BX62" s="4"/>
      <c r="BY62" s="4"/>
      <c r="BZ62" s="4"/>
      <c r="CA62" s="4"/>
      <c r="CB62" s="4"/>
      <c r="CC62" s="4"/>
      <c r="CD62" s="4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/>
      <c r="CX62" s="5"/>
      <c r="CY62" s="10"/>
      <c r="CZ62" s="184"/>
      <c r="DA62" s="184"/>
      <c r="DB62" s="9"/>
      <c r="DC62" s="9"/>
      <c r="DD62" s="15"/>
      <c r="DE62" s="202"/>
      <c r="DF62" s="12"/>
      <c r="DG62" s="12"/>
      <c r="DH62" s="12"/>
      <c r="DI62" s="12"/>
      <c r="DJ62" s="9"/>
      <c r="DK62" s="15"/>
    </row>
    <row r="63" spans="1:116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332">
        <v>43454</v>
      </c>
      <c r="BR63" s="4" t="s">
        <v>50</v>
      </c>
      <c r="BS63" s="12"/>
      <c r="BT63" s="12" t="s">
        <v>50</v>
      </c>
      <c r="BU63" s="12" t="str">
        <f>INDEX([1]DATA!$O$10:$O$285,MATCH(B63,[1]DATA!$C$10:$C$285,0))</f>
        <v>V.07.01.03</v>
      </c>
      <c r="BV63" s="4" t="s">
        <v>1311</v>
      </c>
      <c r="BW63" s="12"/>
      <c r="BX63" s="4">
        <v>6</v>
      </c>
      <c r="BY63" s="4">
        <v>3.99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3055</v>
      </c>
      <c r="CX63" s="87" t="s">
        <v>3964</v>
      </c>
      <c r="CY63" s="4" t="s">
        <v>1749</v>
      </c>
      <c r="CZ63" s="183" t="s">
        <v>4443</v>
      </c>
      <c r="DA63" s="183" t="s">
        <v>4443</v>
      </c>
      <c r="DB63" s="9" t="s">
        <v>127</v>
      </c>
      <c r="DC63" s="9" t="s">
        <v>127</v>
      </c>
      <c r="DD63" s="241" t="s">
        <v>5067</v>
      </c>
      <c r="DE63" s="202" t="s">
        <v>4166</v>
      </c>
      <c r="DF63" s="12"/>
      <c r="DG63" s="12"/>
      <c r="DH63" s="12"/>
      <c r="DI63" s="12" t="s">
        <v>5021</v>
      </c>
      <c r="DJ63" s="9" t="s">
        <v>4872</v>
      </c>
      <c r="DK63" s="12"/>
    </row>
    <row r="64" spans="1:116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11" t="s">
        <v>3130</v>
      </c>
      <c r="P64" s="14" t="s">
        <v>3131</v>
      </c>
      <c r="Q64" s="6" t="s">
        <v>1656</v>
      </c>
      <c r="R64" s="6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332">
        <v>43454</v>
      </c>
      <c r="BR64" s="4" t="s">
        <v>34</v>
      </c>
      <c r="BS64" s="12"/>
      <c r="BT64" s="12" t="s">
        <v>34</v>
      </c>
      <c r="BU64" s="12" t="str">
        <f>INDEX([1]DATA!$O$10:$O$285,MATCH(B64,[1]DATA!$C$10:$C$285,0))</f>
        <v>V.07.01.03</v>
      </c>
      <c r="BV64" s="4" t="s">
        <v>1311</v>
      </c>
      <c r="BW64" s="12"/>
      <c r="BX64" s="4">
        <v>4</v>
      </c>
      <c r="BY64" s="4">
        <v>3.33</v>
      </c>
      <c r="BZ64" s="4"/>
      <c r="CA64" s="4"/>
      <c r="CB64" s="4" t="s">
        <v>2967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8"/>
      <c r="CY64" s="4" t="s">
        <v>4041</v>
      </c>
      <c r="CZ64" s="183" t="s">
        <v>4443</v>
      </c>
      <c r="DA64" s="183" t="s">
        <v>4443</v>
      </c>
      <c r="DB64" s="9" t="s">
        <v>220</v>
      </c>
      <c r="DC64" s="9" t="s">
        <v>139</v>
      </c>
      <c r="DD64" s="241" t="s">
        <v>5140</v>
      </c>
      <c r="DE64" s="202" t="s">
        <v>4167</v>
      </c>
      <c r="DF64" s="12"/>
      <c r="DG64" s="12"/>
      <c r="DH64" s="12"/>
      <c r="DI64" s="12" t="s">
        <v>5042</v>
      </c>
      <c r="DJ64" s="9" t="s">
        <v>4872</v>
      </c>
      <c r="DK64" s="12"/>
    </row>
    <row r="65" spans="1:115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11" t="s">
        <v>3132</v>
      </c>
      <c r="P65" s="14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332">
        <v>43454</v>
      </c>
      <c r="BR65" s="4" t="s">
        <v>34</v>
      </c>
      <c r="BS65" s="12"/>
      <c r="BT65" s="12" t="s">
        <v>34</v>
      </c>
      <c r="BU65" s="12" t="str">
        <f>INDEX([1]DATA!$O$10:$O$285,MATCH(B65,[1]DATA!$C$10:$C$285,0))</f>
        <v>V.07.01.03</v>
      </c>
      <c r="BV65" s="12" t="s">
        <v>1311</v>
      </c>
      <c r="BW65" s="12"/>
      <c r="BX65" s="12">
        <v>2</v>
      </c>
      <c r="BY65" s="12">
        <v>2.67</v>
      </c>
      <c r="BZ65" s="12"/>
      <c r="CA65" s="12"/>
      <c r="CB65" s="12" t="s">
        <v>91</v>
      </c>
      <c r="CC65" s="24">
        <v>0.05</v>
      </c>
      <c r="CD65" s="15" t="s">
        <v>2967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3056</v>
      </c>
      <c r="CX65" s="88"/>
      <c r="CY65" s="4" t="s">
        <v>4042</v>
      </c>
      <c r="CZ65" s="183" t="s">
        <v>4443</v>
      </c>
      <c r="DA65" s="183" t="s">
        <v>4443</v>
      </c>
      <c r="DB65" s="9" t="s">
        <v>332</v>
      </c>
      <c r="DC65" s="9" t="s">
        <v>332</v>
      </c>
      <c r="DD65" s="241" t="s">
        <v>4487</v>
      </c>
      <c r="DE65" s="202" t="s">
        <v>4168</v>
      </c>
      <c r="DF65" s="12"/>
      <c r="DG65" s="12"/>
      <c r="DH65" s="12"/>
      <c r="DI65" s="12" t="s">
        <v>5009</v>
      </c>
      <c r="DJ65" s="9" t="s">
        <v>4872</v>
      </c>
      <c r="DK65" s="12"/>
    </row>
    <row r="66" spans="1:115" s="114" customFormat="1" ht="52.8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14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332">
        <v>43454</v>
      </c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6</v>
      </c>
      <c r="BY66" s="4">
        <v>3.99</v>
      </c>
      <c r="BZ66" s="4"/>
      <c r="CA66" s="4"/>
      <c r="CB66" s="4" t="s">
        <v>2967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34</v>
      </c>
      <c r="CX66" s="88"/>
      <c r="CY66" s="4" t="s">
        <v>4041</v>
      </c>
      <c r="CZ66" s="183" t="s">
        <v>4443</v>
      </c>
      <c r="DA66" s="183" t="s">
        <v>4443</v>
      </c>
      <c r="DB66" s="9" t="s">
        <v>295</v>
      </c>
      <c r="DC66" s="9" t="s">
        <v>295</v>
      </c>
      <c r="DD66" s="241" t="s">
        <v>5141</v>
      </c>
      <c r="DE66" s="202" t="s">
        <v>4169</v>
      </c>
      <c r="DF66" s="202" t="s">
        <v>4408</v>
      </c>
      <c r="DG66" s="12"/>
      <c r="DH66" s="12"/>
      <c r="DI66" s="12" t="s">
        <v>5043</v>
      </c>
      <c r="DJ66" s="9" t="s">
        <v>4872</v>
      </c>
      <c r="DK66" s="12"/>
    </row>
    <row r="67" spans="1:115" s="114" customFormat="1" ht="52.8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332">
        <v>43393</v>
      </c>
      <c r="BR67" s="4" t="s">
        <v>1243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8</v>
      </c>
      <c r="BY67" s="4">
        <v>4.6500000000000004</v>
      </c>
      <c r="BZ67" s="4"/>
      <c r="CA67" s="4"/>
      <c r="CB67" s="4" t="s">
        <v>91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1321</v>
      </c>
      <c r="CX67" s="88"/>
      <c r="CY67" s="4" t="s">
        <v>4043</v>
      </c>
      <c r="CZ67" s="183" t="s">
        <v>4443</v>
      </c>
      <c r="DA67" s="184" t="s">
        <v>4443</v>
      </c>
      <c r="DB67" s="9" t="s">
        <v>246</v>
      </c>
      <c r="DC67" s="9" t="s">
        <v>246</v>
      </c>
      <c r="DD67" s="15" t="s">
        <v>5142</v>
      </c>
      <c r="DE67" s="202" t="s">
        <v>4170</v>
      </c>
      <c r="DF67" s="12"/>
      <c r="DG67" s="12"/>
      <c r="DH67" s="12"/>
      <c r="DI67" s="12" t="s">
        <v>5043</v>
      </c>
      <c r="DJ67" s="9" t="s">
        <v>4872</v>
      </c>
      <c r="DK67" s="12"/>
    </row>
    <row r="68" spans="1:115" s="114" customFormat="1" ht="62.4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332">
        <v>43454</v>
      </c>
      <c r="BR68" s="4" t="s">
        <v>3933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9</v>
      </c>
      <c r="BY68" s="12">
        <v>4.9800000000000004</v>
      </c>
      <c r="BZ68" s="12"/>
      <c r="CA68" s="12"/>
      <c r="CB68" s="12" t="s">
        <v>2873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79</v>
      </c>
      <c r="CX68" s="88"/>
      <c r="CY68" s="10" t="s">
        <v>4181</v>
      </c>
      <c r="CZ68" s="183" t="s">
        <v>4443</v>
      </c>
      <c r="DA68" s="183" t="s">
        <v>4443</v>
      </c>
      <c r="DB68" s="9" t="s">
        <v>246</v>
      </c>
      <c r="DC68" s="9" t="s">
        <v>246</v>
      </c>
      <c r="DD68" s="241" t="s">
        <v>5143</v>
      </c>
      <c r="DE68" s="202" t="s">
        <v>4171</v>
      </c>
      <c r="DF68" s="12"/>
      <c r="DG68" s="12"/>
      <c r="DH68" s="12"/>
      <c r="DI68" s="12" t="s">
        <v>5042</v>
      </c>
      <c r="DJ68" s="9" t="s">
        <v>4872</v>
      </c>
      <c r="DK68" s="12"/>
    </row>
    <row r="69" spans="1:115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332">
        <v>40152</v>
      </c>
      <c r="BR69" s="4" t="s">
        <v>34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5</v>
      </c>
      <c r="BY69" s="12">
        <v>3.66</v>
      </c>
      <c r="BZ69" s="12"/>
      <c r="CA69" s="12"/>
      <c r="CB69" s="12" t="s">
        <v>91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2816</v>
      </c>
      <c r="CX69" s="88"/>
      <c r="CY69" s="4" t="s">
        <v>4044</v>
      </c>
      <c r="CZ69" s="183" t="s">
        <v>4443</v>
      </c>
      <c r="DA69" s="183" t="s">
        <v>4443</v>
      </c>
      <c r="DB69" s="9" t="s">
        <v>127</v>
      </c>
      <c r="DC69" s="9" t="s">
        <v>127</v>
      </c>
      <c r="DD69" s="241" t="s">
        <v>5144</v>
      </c>
      <c r="DE69" s="202" t="s">
        <v>4169</v>
      </c>
      <c r="DF69" s="202" t="s">
        <v>4408</v>
      </c>
      <c r="DG69" s="12"/>
      <c r="DH69" s="12"/>
      <c r="DI69" s="12" t="s">
        <v>5021</v>
      </c>
      <c r="DJ69" s="9" t="s">
        <v>4872</v>
      </c>
      <c r="DK69" s="12"/>
    </row>
    <row r="70" spans="1:115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11" t="s">
        <v>3134</v>
      </c>
      <c r="P70" s="14" t="s">
        <v>2003</v>
      </c>
      <c r="Q70" s="6" t="s">
        <v>1517</v>
      </c>
      <c r="R70" s="6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332">
        <v>42517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2</v>
      </c>
      <c r="BY70" s="12">
        <v>2.67</v>
      </c>
      <c r="BZ70" s="12"/>
      <c r="CA70" s="12"/>
      <c r="CB70" s="12" t="s">
        <v>91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1321</v>
      </c>
      <c r="CX70" s="88"/>
      <c r="CY70" s="10" t="s">
        <v>4365</v>
      </c>
      <c r="CZ70" s="183" t="s">
        <v>4443</v>
      </c>
      <c r="DA70" s="184" t="s">
        <v>4443</v>
      </c>
      <c r="DB70" s="9" t="s">
        <v>105</v>
      </c>
      <c r="DC70" s="9" t="s">
        <v>105</v>
      </c>
      <c r="DD70" s="12" t="s">
        <v>4486</v>
      </c>
      <c r="DE70" s="202" t="s">
        <v>4173</v>
      </c>
      <c r="DF70" s="202" t="s">
        <v>4435</v>
      </c>
      <c r="DG70" s="12"/>
      <c r="DH70" s="12"/>
      <c r="DI70" s="12" t="s">
        <v>5009</v>
      </c>
      <c r="DJ70" s="9" t="s">
        <v>4872</v>
      </c>
      <c r="DK70" s="12"/>
    </row>
    <row r="71" spans="1:115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3">LEFT(L71,2)</f>
        <v>01</v>
      </c>
      <c r="I71" s="12" t="str">
        <f t="shared" ref="I71:I109" si="4">MID(L71,4,2)</f>
        <v>11</v>
      </c>
      <c r="J71" s="12" t="str">
        <f t="shared" ref="J71:J109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332">
        <v>43454</v>
      </c>
      <c r="BR71" s="4" t="s">
        <v>34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9</v>
      </c>
      <c r="BY71" s="4">
        <v>4.9800000000000004</v>
      </c>
      <c r="BZ71" s="4"/>
      <c r="CA71" s="4" t="s">
        <v>3820</v>
      </c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2816</v>
      </c>
      <c r="CX71" s="88"/>
      <c r="CY71" s="4" t="s">
        <v>4045</v>
      </c>
      <c r="CZ71" s="183" t="s">
        <v>4443</v>
      </c>
      <c r="DA71" s="183" t="s">
        <v>4443</v>
      </c>
      <c r="DB71" s="9" t="s">
        <v>89</v>
      </c>
      <c r="DC71" s="9" t="s">
        <v>89</v>
      </c>
      <c r="DD71" s="241" t="s">
        <v>5145</v>
      </c>
      <c r="DE71" s="202" t="s">
        <v>4174</v>
      </c>
      <c r="DF71" s="12"/>
      <c r="DG71" s="12"/>
      <c r="DH71" s="12"/>
      <c r="DI71" s="12" t="s">
        <v>5036</v>
      </c>
      <c r="DJ71" s="9" t="s">
        <v>4872</v>
      </c>
      <c r="DK71" s="12"/>
    </row>
    <row r="72" spans="1:115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297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332">
        <v>43454</v>
      </c>
      <c r="BR72" s="4" t="s">
        <v>34</v>
      </c>
      <c r="BS72" s="10" t="s">
        <v>4984</v>
      </c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4</v>
      </c>
      <c r="BY72" s="12">
        <v>3.33</v>
      </c>
      <c r="BZ72" s="12"/>
      <c r="CA72" s="12"/>
      <c r="CB72" s="12" t="s">
        <v>2967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/>
      <c r="CX72" s="88"/>
      <c r="CY72" s="10" t="s">
        <v>4984</v>
      </c>
      <c r="CZ72" s="183" t="s">
        <v>4443</v>
      </c>
      <c r="DA72" s="335" t="s">
        <v>4443</v>
      </c>
      <c r="DB72" s="9" t="s">
        <v>139</v>
      </c>
      <c r="DC72" s="9" t="s">
        <v>139</v>
      </c>
      <c r="DD72" s="90" t="s">
        <v>4104</v>
      </c>
      <c r="DE72" s="202" t="s">
        <v>4175</v>
      </c>
      <c r="DF72" s="12"/>
      <c r="DG72" s="12"/>
      <c r="DH72" s="12"/>
      <c r="DI72" s="12" t="s">
        <v>5044</v>
      </c>
      <c r="DJ72" s="9" t="s">
        <v>4870</v>
      </c>
      <c r="DK72" s="12"/>
    </row>
    <row r="73" spans="1:115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11" t="s">
        <v>3136</v>
      </c>
      <c r="P73" s="14" t="s">
        <v>3135</v>
      </c>
      <c r="Q73" s="6" t="s">
        <v>1656</v>
      </c>
      <c r="R73" s="6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332">
        <v>37770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3</v>
      </c>
      <c r="BY73" s="12">
        <v>3</v>
      </c>
      <c r="BZ73" s="12"/>
      <c r="CA73" s="12"/>
      <c r="CB73" s="12" t="s">
        <v>1318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34</v>
      </c>
      <c r="CX73" s="88"/>
      <c r="CY73" s="4" t="s">
        <v>4041</v>
      </c>
      <c r="CZ73" s="183" t="s">
        <v>4443</v>
      </c>
      <c r="DA73" s="183" t="s">
        <v>4443</v>
      </c>
      <c r="DB73" s="9" t="s">
        <v>225</v>
      </c>
      <c r="DC73" s="9" t="s">
        <v>225</v>
      </c>
      <c r="DD73" s="241" t="s">
        <v>5064</v>
      </c>
      <c r="DE73" s="202" t="s">
        <v>4176</v>
      </c>
      <c r="DF73" s="12"/>
      <c r="DG73" s="12"/>
      <c r="DH73" s="12"/>
      <c r="DI73" s="12" t="s">
        <v>5021</v>
      </c>
      <c r="DJ73" s="9" t="s">
        <v>4872</v>
      </c>
      <c r="DK73" s="12"/>
    </row>
    <row r="74" spans="1:115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11" t="s">
        <v>2050</v>
      </c>
      <c r="P74" s="14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332">
        <v>37190</v>
      </c>
      <c r="BR74" s="4" t="s">
        <v>34</v>
      </c>
      <c r="BS74" s="12"/>
      <c r="BT74" s="12" t="s">
        <v>34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3</v>
      </c>
      <c r="BY74" s="12">
        <v>3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3057</v>
      </c>
      <c r="CX74" s="88"/>
      <c r="CY74" s="4" t="s">
        <v>4046</v>
      </c>
      <c r="CZ74" s="183" t="s">
        <v>4443</v>
      </c>
      <c r="DA74" s="183" t="s">
        <v>4443</v>
      </c>
      <c r="DB74" s="9" t="s">
        <v>142</v>
      </c>
      <c r="DC74" s="9" t="s">
        <v>142</v>
      </c>
      <c r="DD74" s="241" t="s">
        <v>5066</v>
      </c>
      <c r="DE74" s="202" t="s">
        <v>4169</v>
      </c>
      <c r="DF74" s="202" t="s">
        <v>4408</v>
      </c>
      <c r="DG74" s="12"/>
      <c r="DH74" s="12"/>
      <c r="DI74" s="12" t="s">
        <v>5021</v>
      </c>
      <c r="DJ74" s="9" t="s">
        <v>4872</v>
      </c>
      <c r="DK74" s="12"/>
    </row>
    <row r="75" spans="1:115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11" t="s">
        <v>3138</v>
      </c>
      <c r="P75" s="14" t="s">
        <v>3139</v>
      </c>
      <c r="Q75" s="6" t="s">
        <v>1656</v>
      </c>
      <c r="R75" s="6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10" t="s">
        <v>3894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10" t="s">
        <v>4876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332">
        <v>37914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6</v>
      </c>
      <c r="BY75" s="4">
        <v>3.99</v>
      </c>
      <c r="BZ75" s="4"/>
      <c r="CA75" s="4"/>
      <c r="CB75" s="4" t="s">
        <v>91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34</v>
      </c>
      <c r="CX75" s="88"/>
      <c r="CY75" s="10" t="s">
        <v>4086</v>
      </c>
      <c r="CZ75" s="183" t="s">
        <v>4443</v>
      </c>
      <c r="DA75" s="183" t="s">
        <v>4443</v>
      </c>
      <c r="DB75" s="9" t="s">
        <v>43</v>
      </c>
      <c r="DC75" s="9" t="s">
        <v>43</v>
      </c>
      <c r="DD75" s="241" t="s">
        <v>5065</v>
      </c>
      <c r="DE75" s="202" t="s">
        <v>4182</v>
      </c>
      <c r="DF75" s="12"/>
      <c r="DG75" s="12"/>
      <c r="DH75" s="12"/>
      <c r="DI75" s="12" t="s">
        <v>5045</v>
      </c>
      <c r="DJ75" s="9" t="s">
        <v>4872</v>
      </c>
      <c r="DK75" s="12"/>
    </row>
    <row r="76" spans="1:115" s="114" customFormat="1" ht="250.8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332">
        <v>43454</v>
      </c>
      <c r="BR76" s="12" t="s">
        <v>34</v>
      </c>
      <c r="BS76" s="12"/>
      <c r="BT76" s="12"/>
      <c r="BU76" s="12" t="str">
        <f>INDEX([1]DATA!$O$10:$O$285,MATCH(B76,[1]DATA!$C$10:$C$285,0))</f>
        <v>V.07.01.03</v>
      </c>
      <c r="BV76" s="12" t="s">
        <v>1311</v>
      </c>
      <c r="BW76" s="15" t="s">
        <v>2986</v>
      </c>
      <c r="BX76" s="12">
        <v>2</v>
      </c>
      <c r="BY76" s="12">
        <v>2.67</v>
      </c>
      <c r="BZ76" s="15" t="s">
        <v>2986</v>
      </c>
      <c r="CA76" s="12"/>
      <c r="CB76" s="15" t="s">
        <v>2986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12" t="s">
        <v>34</v>
      </c>
      <c r="CX76" s="88"/>
      <c r="CY76" s="17">
        <v>42605</v>
      </c>
      <c r="CZ76" s="183" t="s">
        <v>4443</v>
      </c>
      <c r="DA76" s="183" t="s">
        <v>4443</v>
      </c>
      <c r="DB76" s="15" t="s">
        <v>1477</v>
      </c>
      <c r="DC76" s="15" t="s">
        <v>1476</v>
      </c>
      <c r="DD76" s="91" t="s">
        <v>4977</v>
      </c>
      <c r="DE76" s="202" t="s">
        <v>4183</v>
      </c>
      <c r="DF76" s="12"/>
      <c r="DG76" s="12"/>
      <c r="DH76" s="12"/>
      <c r="DI76" s="12" t="s">
        <v>5046</v>
      </c>
      <c r="DJ76" s="15" t="s">
        <v>4870</v>
      </c>
      <c r="DK76" s="12"/>
    </row>
    <row r="77" spans="1:115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332">
        <v>43454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854</v>
      </c>
      <c r="CZ77" s="183" t="s">
        <v>4443</v>
      </c>
      <c r="DA77" s="183" t="s">
        <v>4443</v>
      </c>
      <c r="DB77" s="9" t="s">
        <v>142</v>
      </c>
      <c r="DC77" s="9" t="s">
        <v>142</v>
      </c>
      <c r="DD77" s="90" t="s">
        <v>5146</v>
      </c>
      <c r="DE77" s="202" t="s">
        <v>4184</v>
      </c>
      <c r="DF77" s="12"/>
      <c r="DG77" s="12"/>
      <c r="DH77" s="12"/>
      <c r="DI77" s="12" t="s">
        <v>5022</v>
      </c>
      <c r="DJ77" s="15" t="s">
        <v>4870</v>
      </c>
      <c r="DK77" s="12"/>
    </row>
    <row r="78" spans="1:115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14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332">
        <v>43454</v>
      </c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9</v>
      </c>
      <c r="BY78" s="4">
        <v>4.9800000000000004</v>
      </c>
      <c r="BZ78" s="4"/>
      <c r="CA78" s="4"/>
      <c r="CB78" s="4" t="s">
        <v>2967</v>
      </c>
      <c r="CC78" s="4" t="s">
        <v>3873</v>
      </c>
      <c r="CD78" s="10" t="s">
        <v>3874</v>
      </c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1321</v>
      </c>
      <c r="CX78" s="88"/>
      <c r="CY78" s="10" t="s">
        <v>4366</v>
      </c>
      <c r="CZ78" s="183" t="s">
        <v>4443</v>
      </c>
      <c r="DA78" s="184" t="s">
        <v>4443</v>
      </c>
      <c r="DB78" s="9" t="s">
        <v>67</v>
      </c>
      <c r="DC78" s="9" t="s">
        <v>67</v>
      </c>
      <c r="DD78" s="15" t="s">
        <v>5147</v>
      </c>
      <c r="DE78" s="202" t="s">
        <v>4185</v>
      </c>
      <c r="DF78" s="202" t="s">
        <v>4409</v>
      </c>
      <c r="DG78" s="12"/>
      <c r="DH78" s="12"/>
      <c r="DI78" s="12" t="s">
        <v>5042</v>
      </c>
      <c r="DJ78" s="9" t="s">
        <v>4872</v>
      </c>
      <c r="DK78" s="12"/>
    </row>
    <row r="79" spans="1:115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11" t="s">
        <v>3140</v>
      </c>
      <c r="P79" s="14" t="s">
        <v>336</v>
      </c>
      <c r="Q79" s="6" t="s">
        <v>1499</v>
      </c>
      <c r="R79" s="6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332">
        <v>43454</v>
      </c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3269</v>
      </c>
      <c r="CX79" s="88"/>
      <c r="CY79" s="45" t="s">
        <v>4030</v>
      </c>
      <c r="CZ79" s="183" t="s">
        <v>4443</v>
      </c>
      <c r="DA79" s="184" t="s">
        <v>4443</v>
      </c>
      <c r="DB79" s="9" t="s">
        <v>674</v>
      </c>
      <c r="DC79" s="9" t="s">
        <v>152</v>
      </c>
      <c r="DD79" s="15" t="s">
        <v>5148</v>
      </c>
      <c r="DE79" s="202" t="s">
        <v>4186</v>
      </c>
      <c r="DF79" s="202" t="s">
        <v>4409</v>
      </c>
      <c r="DG79" s="12"/>
      <c r="DH79" s="12"/>
      <c r="DI79" s="12" t="s">
        <v>5036</v>
      </c>
      <c r="DJ79" s="9" t="s">
        <v>4872</v>
      </c>
      <c r="DK79" s="12"/>
    </row>
    <row r="80" spans="1:115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332">
        <v>43454</v>
      </c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2"/>
      <c r="BX80" s="12">
        <v>3</v>
      </c>
      <c r="BY80" s="12">
        <v>3</v>
      </c>
      <c r="BZ80" s="12"/>
      <c r="CA80" s="12"/>
      <c r="CB80" s="12" t="s">
        <v>91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4" t="s">
        <v>4047</v>
      </c>
      <c r="CZ80" s="183" t="s">
        <v>4443</v>
      </c>
      <c r="DA80" s="184" t="s">
        <v>4443</v>
      </c>
      <c r="DB80" s="9" t="s">
        <v>142</v>
      </c>
      <c r="DC80" s="9" t="s">
        <v>142</v>
      </c>
      <c r="DD80" s="15" t="s">
        <v>5149</v>
      </c>
      <c r="DE80" s="202" t="s">
        <v>4187</v>
      </c>
      <c r="DF80" s="12"/>
      <c r="DG80" s="12"/>
      <c r="DH80" s="12"/>
      <c r="DI80" s="12" t="s">
        <v>5028</v>
      </c>
      <c r="DJ80" s="9" t="s">
        <v>4872</v>
      </c>
      <c r="DK80" s="12"/>
    </row>
    <row r="81" spans="1:115" s="114" customFormat="1" ht="62.4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333" t="s">
        <v>3996</v>
      </c>
      <c r="BR81" s="4" t="s">
        <v>1243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8</v>
      </c>
      <c r="BY81" s="4">
        <v>4.6500000000000004</v>
      </c>
      <c r="BZ81" s="4"/>
      <c r="CA81" s="4"/>
      <c r="CB81" s="4" t="s">
        <v>1318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1321</v>
      </c>
      <c r="CX81" s="88"/>
      <c r="CY81" s="4" t="s">
        <v>4048</v>
      </c>
      <c r="CZ81" s="183" t="s">
        <v>4443</v>
      </c>
      <c r="DA81" s="184" t="s">
        <v>4443</v>
      </c>
      <c r="DB81" s="9" t="s">
        <v>247</v>
      </c>
      <c r="DC81" s="9" t="s">
        <v>467</v>
      </c>
      <c r="DD81" s="241" t="s">
        <v>5150</v>
      </c>
      <c r="DE81" s="202" t="s">
        <v>4169</v>
      </c>
      <c r="DF81" s="202" t="s">
        <v>4408</v>
      </c>
      <c r="DG81" s="12"/>
      <c r="DH81" s="12"/>
      <c r="DI81" s="12" t="s">
        <v>5045</v>
      </c>
      <c r="DJ81" s="9" t="s">
        <v>4872</v>
      </c>
      <c r="DK81" s="12"/>
    </row>
    <row r="82" spans="1:115" s="114" customFormat="1" ht="54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332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 t="s">
        <v>3817</v>
      </c>
      <c r="CB82" s="4" t="s">
        <v>2806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4" t="s">
        <v>4047</v>
      </c>
      <c r="CZ82" s="183" t="s">
        <v>4443</v>
      </c>
      <c r="DA82" s="184" t="s">
        <v>4443</v>
      </c>
      <c r="DB82" s="9" t="s">
        <v>89</v>
      </c>
      <c r="DC82" s="9" t="s">
        <v>89</v>
      </c>
      <c r="DD82" s="15" t="s">
        <v>5151</v>
      </c>
      <c r="DE82" s="202" t="s">
        <v>4189</v>
      </c>
      <c r="DF82" s="12"/>
      <c r="DG82" s="12"/>
      <c r="DH82" s="12"/>
      <c r="DI82" s="12" t="s">
        <v>5047</v>
      </c>
      <c r="DJ82" s="9" t="s">
        <v>4872</v>
      </c>
      <c r="DK82" s="12"/>
    </row>
    <row r="83" spans="1:115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14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32">
        <v>43454</v>
      </c>
      <c r="BR83" s="4" t="s">
        <v>1243</v>
      </c>
      <c r="BS83" s="12"/>
      <c r="BT83" s="12" t="s">
        <v>1243</v>
      </c>
      <c r="BU83" s="12" t="str">
        <f>INDEX([1]DATA!$O$10:$O$285,MATCH(B83,[1]DATA!$C$10:$C$285,0))</f>
        <v>V.07.01.03</v>
      </c>
      <c r="BV83" s="12" t="s">
        <v>1311</v>
      </c>
      <c r="BW83" s="12"/>
      <c r="BX83" s="12">
        <v>2</v>
      </c>
      <c r="BY83" s="12">
        <v>2.67</v>
      </c>
      <c r="BZ83" s="12"/>
      <c r="CA83" s="12"/>
      <c r="CB83" s="12" t="s">
        <v>52</v>
      </c>
      <c r="CC83" s="24">
        <v>0.05</v>
      </c>
      <c r="CD83" s="15" t="s">
        <v>2806</v>
      </c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3291</v>
      </c>
      <c r="CX83" s="88"/>
      <c r="CY83" s="10" t="s">
        <v>4049</v>
      </c>
      <c r="CZ83" s="183" t="s">
        <v>4443</v>
      </c>
      <c r="DA83" s="184" t="s">
        <v>4443</v>
      </c>
      <c r="DB83" s="9" t="s">
        <v>118</v>
      </c>
      <c r="DC83" s="9" t="s">
        <v>118</v>
      </c>
      <c r="DD83" s="90" t="s">
        <v>5090</v>
      </c>
      <c r="DE83" s="202" t="s">
        <v>4172</v>
      </c>
      <c r="DF83" s="12"/>
      <c r="DG83" s="12"/>
      <c r="DH83" s="12"/>
      <c r="DI83" s="12" t="s">
        <v>5048</v>
      </c>
      <c r="DJ83" s="9" t="s">
        <v>5091</v>
      </c>
      <c r="DK83" s="12"/>
    </row>
    <row r="84" spans="1:115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11" t="s">
        <v>3141</v>
      </c>
      <c r="P84" s="14" t="s">
        <v>2608</v>
      </c>
      <c r="Q84" s="6" t="s">
        <v>1499</v>
      </c>
      <c r="R84" s="6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332">
        <v>38965</v>
      </c>
      <c r="BR84" s="4" t="s">
        <v>34</v>
      </c>
      <c r="BS84" s="12"/>
      <c r="BT84" s="12"/>
      <c r="BU84" s="12" t="str">
        <f>INDEX([1]DATA!$O$10:$O$285,MATCH(B84,[1]DATA!$C$10:$C$285,0))</f>
        <v>V.07.01.03</v>
      </c>
      <c r="BV84" s="4" t="s">
        <v>1311</v>
      </c>
      <c r="BW84" s="12"/>
      <c r="BX84" s="4">
        <v>3</v>
      </c>
      <c r="BY84" s="4">
        <v>3</v>
      </c>
      <c r="BZ84" s="4"/>
      <c r="CA84" s="4"/>
      <c r="CB84" s="4" t="s">
        <v>52</v>
      </c>
      <c r="CC84" s="4" t="s">
        <v>3110</v>
      </c>
      <c r="CD84" s="10" t="s">
        <v>3874</v>
      </c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2816</v>
      </c>
      <c r="CX84" s="88"/>
      <c r="CY84" s="4" t="s">
        <v>4050</v>
      </c>
      <c r="CZ84" s="183" t="s">
        <v>4443</v>
      </c>
      <c r="DA84" s="183" t="s">
        <v>4443</v>
      </c>
      <c r="DB84" s="9" t="s">
        <v>582</v>
      </c>
      <c r="DC84" s="9" t="s">
        <v>582</v>
      </c>
      <c r="DD84" s="241" t="s">
        <v>5152</v>
      </c>
      <c r="DE84" s="202" t="s">
        <v>4190</v>
      </c>
      <c r="DF84" s="12"/>
      <c r="DG84" s="12"/>
      <c r="DH84" s="12"/>
      <c r="DI84" s="12" t="s">
        <v>5021</v>
      </c>
      <c r="DJ84" s="9" t="s">
        <v>4872</v>
      </c>
      <c r="DK84" s="12"/>
    </row>
    <row r="85" spans="1:115" s="114" customFormat="1" ht="131.4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08</v>
      </c>
      <c r="J85" s="12" t="str">
        <f t="shared" si="5"/>
        <v>1989</v>
      </c>
      <c r="K85" s="4" t="s">
        <v>1339</v>
      </c>
      <c r="L85" s="10" t="s">
        <v>2805</v>
      </c>
      <c r="M85" s="4" t="s">
        <v>3217</v>
      </c>
      <c r="N85" s="8"/>
      <c r="O85" s="11" t="s">
        <v>2802</v>
      </c>
      <c r="P85" s="14" t="s">
        <v>2803</v>
      </c>
      <c r="Q85" s="6" t="s">
        <v>1656</v>
      </c>
      <c r="R85" s="6" t="s">
        <v>3318</v>
      </c>
      <c r="S85" s="12" t="s">
        <v>3101</v>
      </c>
      <c r="T85" s="8"/>
      <c r="U85" s="12" t="s">
        <v>3438</v>
      </c>
      <c r="V85" s="11" t="s">
        <v>2804</v>
      </c>
      <c r="W85" s="8"/>
      <c r="X85" s="6"/>
      <c r="Y85" s="6"/>
      <c r="Z85" s="12" t="e">
        <v>#N/A</v>
      </c>
      <c r="AA85" s="8"/>
      <c r="AB85" s="13" t="s">
        <v>2806</v>
      </c>
      <c r="AC85" s="4" t="s">
        <v>35</v>
      </c>
      <c r="AD85" s="13" t="s">
        <v>2806</v>
      </c>
      <c r="AE85" s="4" t="s">
        <v>104</v>
      </c>
      <c r="AF85" s="8"/>
      <c r="AG85" s="13" t="s">
        <v>2807</v>
      </c>
      <c r="AH85" s="4" t="s">
        <v>3928</v>
      </c>
      <c r="AI85" s="4"/>
      <c r="AJ85" s="12"/>
      <c r="AK85" s="10"/>
      <c r="AL85" s="12"/>
      <c r="AM85" s="8"/>
      <c r="AN85" s="8"/>
      <c r="AO85" s="8"/>
      <c r="AP85" s="4"/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Kỹ thuật Cơ khí</v>
      </c>
      <c r="AX85" s="4" t="s">
        <v>1471</v>
      </c>
      <c r="AY85" s="4"/>
      <c r="AZ85" s="8"/>
      <c r="BA85" s="8"/>
      <c r="BB85" s="10" t="s">
        <v>2808</v>
      </c>
      <c r="BC85" s="10" t="s">
        <v>3909</v>
      </c>
      <c r="BD85" s="10" t="s">
        <v>2808</v>
      </c>
      <c r="BE85" s="4"/>
      <c r="BF85" s="4" t="s">
        <v>2872</v>
      </c>
      <c r="BG85" s="8"/>
      <c r="BH85" s="12" t="str">
        <f>INDEX([1]DATA!$Z$10:$Z$285,MATCH(B85,[1]DATA!$C$10:$C$285,0))</f>
        <v/>
      </c>
      <c r="BI85" s="4" t="s">
        <v>37</v>
      </c>
      <c r="BJ85" s="4"/>
      <c r="BK85" s="4"/>
      <c r="BL85" s="4"/>
      <c r="BM85" s="4" t="s">
        <v>1321</v>
      </c>
      <c r="BN85" s="4" t="s">
        <v>1321</v>
      </c>
      <c r="BO85" s="4"/>
      <c r="BP85" s="8"/>
      <c r="BQ85" s="332">
        <v>41354</v>
      </c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12" t="s">
        <v>1311</v>
      </c>
      <c r="BW85" s="12"/>
      <c r="BX85" s="12">
        <v>2</v>
      </c>
      <c r="BY85" s="12">
        <v>2.67</v>
      </c>
      <c r="BZ85" s="12"/>
      <c r="CA85" s="12"/>
      <c r="CB85" s="12"/>
      <c r="CC85" s="12"/>
      <c r="CD85" s="12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4" t="s">
        <v>4052</v>
      </c>
      <c r="CZ85" s="183" t="s">
        <v>4443</v>
      </c>
      <c r="DA85" s="183" t="s">
        <v>4443</v>
      </c>
      <c r="DB85" s="13" t="s">
        <v>2807</v>
      </c>
      <c r="DC85" s="13" t="s">
        <v>2806</v>
      </c>
      <c r="DD85" s="90" t="s">
        <v>4981</v>
      </c>
      <c r="DE85" s="202" t="s">
        <v>4194</v>
      </c>
      <c r="DF85" s="12"/>
      <c r="DG85" s="12"/>
      <c r="DH85" s="12"/>
      <c r="DI85" s="12" t="s">
        <v>5050</v>
      </c>
      <c r="DJ85" s="13" t="s">
        <v>4870</v>
      </c>
      <c r="DK85" s="12"/>
    </row>
    <row r="86" spans="1:115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3"/>
        <v>12</v>
      </c>
      <c r="I86" s="12" t="str">
        <f t="shared" si="4"/>
        <v>08</v>
      </c>
      <c r="J86" s="12" t="str">
        <f t="shared" si="5"/>
        <v>1974</v>
      </c>
      <c r="K86" s="4" t="s">
        <v>1372</v>
      </c>
      <c r="L86" s="4" t="s">
        <v>42</v>
      </c>
      <c r="M86" s="4" t="s">
        <v>3217</v>
      </c>
      <c r="N86" s="8"/>
      <c r="O86" s="6" t="s">
        <v>1602</v>
      </c>
      <c r="P86" s="7">
        <v>40455</v>
      </c>
      <c r="Q86" s="6" t="s">
        <v>1499</v>
      </c>
      <c r="R86" s="6" t="s">
        <v>3318</v>
      </c>
      <c r="S86" s="12" t="s">
        <v>3101</v>
      </c>
      <c r="T86" s="8"/>
      <c r="U86" s="12" t="s">
        <v>3324</v>
      </c>
      <c r="V86" s="6" t="s">
        <v>1603</v>
      </c>
      <c r="W86" s="8"/>
      <c r="X86" s="11" t="s">
        <v>1604</v>
      </c>
      <c r="Y86" s="21" t="s">
        <v>1605</v>
      </c>
      <c r="Z86" s="12" t="s">
        <v>3516</v>
      </c>
      <c r="AA86" s="8"/>
      <c r="AB86" s="9" t="s">
        <v>43</v>
      </c>
      <c r="AC86" s="4" t="s">
        <v>35</v>
      </c>
      <c r="AD86" s="9" t="s">
        <v>44</v>
      </c>
      <c r="AE86" s="4" t="s">
        <v>25</v>
      </c>
      <c r="AF86" s="8"/>
      <c r="AG86" s="9" t="s">
        <v>43</v>
      </c>
      <c r="AH86" s="4" t="s">
        <v>36</v>
      </c>
      <c r="AI86" s="4" t="s">
        <v>36</v>
      </c>
      <c r="AJ86" s="12"/>
      <c r="AK86" s="9" t="s">
        <v>44</v>
      </c>
      <c r="AL86" s="12"/>
      <c r="AM86" s="8"/>
      <c r="AN86" s="8"/>
      <c r="AO86" s="8"/>
      <c r="AP86" s="9" t="s">
        <v>45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Công nghệ Chế tạo máy</v>
      </c>
      <c r="AX86" s="4" t="s">
        <v>3823</v>
      </c>
      <c r="AY86" s="4"/>
      <c r="AZ86" s="8"/>
      <c r="BA86" s="8"/>
      <c r="BB86" s="10" t="s">
        <v>3958</v>
      </c>
      <c r="BC86" s="10" t="s">
        <v>3911</v>
      </c>
      <c r="BD86" s="4"/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2870</v>
      </c>
      <c r="BN86" s="4" t="s">
        <v>1321</v>
      </c>
      <c r="BO86" s="4"/>
      <c r="BP86" s="8"/>
      <c r="BQ86" s="10" t="s">
        <v>3999</v>
      </c>
      <c r="BR86" s="4" t="s">
        <v>50</v>
      </c>
      <c r="BS86" s="12"/>
      <c r="BT86" s="12"/>
      <c r="BU86" s="12" t="str">
        <f>INDEX([1]DATA!$O$10:$O$285,MATCH(B86,[1]DATA!$C$10:$C$285,0))</f>
        <v>V.07.01.03</v>
      </c>
      <c r="BV86" s="12" t="s">
        <v>1311</v>
      </c>
      <c r="BW86" s="12"/>
      <c r="BX86" s="12">
        <v>9</v>
      </c>
      <c r="BY86" s="12">
        <v>4.9800000000000004</v>
      </c>
      <c r="BZ86" s="12"/>
      <c r="CA86" s="12"/>
      <c r="CB86" s="12" t="s">
        <v>2873</v>
      </c>
      <c r="CC86" s="12"/>
      <c r="CD86" s="12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50</v>
      </c>
      <c r="CX86" s="88"/>
      <c r="CY86" s="10" t="s">
        <v>4054</v>
      </c>
      <c r="CZ86" s="183" t="s">
        <v>4443</v>
      </c>
      <c r="DA86" s="183" t="s">
        <v>4443</v>
      </c>
      <c r="DB86" s="9" t="s">
        <v>43</v>
      </c>
      <c r="DC86" s="9" t="s">
        <v>44</v>
      </c>
      <c r="DD86" s="241" t="s">
        <v>5092</v>
      </c>
      <c r="DE86" s="202" t="s">
        <v>4411</v>
      </c>
      <c r="DF86" s="12"/>
      <c r="DG86" s="12"/>
      <c r="DH86" s="12"/>
      <c r="DI86" s="12" t="s">
        <v>5036</v>
      </c>
      <c r="DJ86" s="9" t="s">
        <v>4872</v>
      </c>
      <c r="DK86" s="12"/>
    </row>
    <row r="87" spans="1:115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3"/>
        <v>03</v>
      </c>
      <c r="I87" s="12" t="str">
        <f t="shared" si="4"/>
        <v>09</v>
      </c>
      <c r="J87" s="12" t="str">
        <f t="shared" si="5"/>
        <v>1975</v>
      </c>
      <c r="K87" s="4" t="s">
        <v>1380</v>
      </c>
      <c r="L87" s="4" t="s">
        <v>211</v>
      </c>
      <c r="M87" s="4" t="s">
        <v>3217</v>
      </c>
      <c r="N87" s="8"/>
      <c r="O87" s="6" t="s">
        <v>1732</v>
      </c>
      <c r="P87" s="7" t="s">
        <v>1733</v>
      </c>
      <c r="Q87" s="6" t="s">
        <v>1517</v>
      </c>
      <c r="R87" s="6" t="s">
        <v>3318</v>
      </c>
      <c r="S87" s="12" t="s">
        <v>3320</v>
      </c>
      <c r="T87" s="8"/>
      <c r="U87" s="12" t="s">
        <v>3345</v>
      </c>
      <c r="V87" s="6" t="s">
        <v>1734</v>
      </c>
      <c r="W87" s="8"/>
      <c r="X87" s="6" t="s">
        <v>1735</v>
      </c>
      <c r="Y87" s="6" t="s">
        <v>22</v>
      </c>
      <c r="Z87" s="12" t="s">
        <v>3548</v>
      </c>
      <c r="AA87" s="8"/>
      <c r="AB87" s="9" t="s">
        <v>212</v>
      </c>
      <c r="AC87" s="4" t="s">
        <v>35</v>
      </c>
      <c r="AD87" s="9" t="s">
        <v>213</v>
      </c>
      <c r="AE87" s="4" t="s">
        <v>25</v>
      </c>
      <c r="AF87" s="8"/>
      <c r="AG87" s="9" t="s">
        <v>214</v>
      </c>
      <c r="AH87" s="4" t="s">
        <v>2792</v>
      </c>
      <c r="AI87" s="4" t="s">
        <v>3843</v>
      </c>
      <c r="AJ87" s="12"/>
      <c r="AK87" s="9" t="s">
        <v>184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Công nghệ chế tạo máy</v>
      </c>
      <c r="AX87" s="4" t="s">
        <v>130</v>
      </c>
      <c r="AY87" s="4"/>
      <c r="AZ87" s="8"/>
      <c r="BA87" s="8"/>
      <c r="BB87" s="10" t="s">
        <v>3002</v>
      </c>
      <c r="BC87" s="15" t="s">
        <v>3909</v>
      </c>
      <c r="BD87" s="4" t="s">
        <v>1483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156</v>
      </c>
      <c r="BM87" s="4" t="s">
        <v>2870</v>
      </c>
      <c r="BN87" s="4" t="s">
        <v>78</v>
      </c>
      <c r="BO87" s="4"/>
      <c r="BP87" s="8"/>
      <c r="BQ87" s="10" t="s">
        <v>3186</v>
      </c>
      <c r="BR87" s="4" t="s">
        <v>34</v>
      </c>
      <c r="BS87" s="12"/>
      <c r="BT87" s="12"/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7">
        <v>43466</v>
      </c>
      <c r="CA87" s="12"/>
      <c r="CB87" s="17" t="s">
        <v>2877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2816</v>
      </c>
      <c r="CX87" s="88"/>
      <c r="CY87" s="4" t="s">
        <v>4055</v>
      </c>
      <c r="CZ87" s="183" t="s">
        <v>4443</v>
      </c>
      <c r="DA87" s="183" t="s">
        <v>4443</v>
      </c>
      <c r="DB87" s="9" t="s">
        <v>214</v>
      </c>
      <c r="DC87" s="9" t="s">
        <v>213</v>
      </c>
      <c r="DD87" s="91" t="s">
        <v>5153</v>
      </c>
      <c r="DE87" s="202" t="s">
        <v>4192</v>
      </c>
      <c r="DF87" s="12"/>
      <c r="DG87" s="12"/>
      <c r="DH87" s="12"/>
      <c r="DI87" s="12" t="s">
        <v>5045</v>
      </c>
      <c r="DJ87" s="9" t="s">
        <v>4872</v>
      </c>
      <c r="DK87" s="12"/>
    </row>
    <row r="88" spans="1:115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02</v>
      </c>
      <c r="J88" s="12" t="str">
        <f t="shared" si="5"/>
        <v>1978</v>
      </c>
      <c r="K88" s="4" t="s">
        <v>1391</v>
      </c>
      <c r="L88" s="4" t="s">
        <v>198</v>
      </c>
      <c r="M88" s="4" t="s">
        <v>3217</v>
      </c>
      <c r="N88" s="8"/>
      <c r="O88" s="6" t="s">
        <v>1979</v>
      </c>
      <c r="P88" s="7" t="s">
        <v>1980</v>
      </c>
      <c r="Q88" s="6" t="s">
        <v>1981</v>
      </c>
      <c r="R88" s="6" t="s">
        <v>3318</v>
      </c>
      <c r="S88" s="12" t="s">
        <v>3101</v>
      </c>
      <c r="T88" s="8"/>
      <c r="U88" s="12" t="s">
        <v>3366</v>
      </c>
      <c r="V88" s="6" t="s">
        <v>1982</v>
      </c>
      <c r="W88" s="8"/>
      <c r="X88" s="6" t="s">
        <v>1983</v>
      </c>
      <c r="Y88" s="6" t="s">
        <v>1984</v>
      </c>
      <c r="Z88" s="12" t="s">
        <v>3583</v>
      </c>
      <c r="AA88" s="8"/>
      <c r="AB88" s="9" t="s">
        <v>194</v>
      </c>
      <c r="AC88" s="12" t="s">
        <v>35</v>
      </c>
      <c r="AD88" s="9" t="s">
        <v>194</v>
      </c>
      <c r="AE88" s="4" t="s">
        <v>25</v>
      </c>
      <c r="AF88" s="8"/>
      <c r="AG88" s="9" t="s">
        <v>194</v>
      </c>
      <c r="AH88" s="4" t="s">
        <v>2792</v>
      </c>
      <c r="AI88" s="4" t="s">
        <v>2792</v>
      </c>
      <c r="AJ88" s="12"/>
      <c r="AK88" s="13" t="s">
        <v>2793</v>
      </c>
      <c r="AL88" s="12"/>
      <c r="AM88" s="8"/>
      <c r="AN88" s="8"/>
      <c r="AO88" s="8"/>
      <c r="AP88" s="9" t="s">
        <v>199</v>
      </c>
      <c r="AQ88" s="9" t="s">
        <v>1245</v>
      </c>
      <c r="AR88" s="8"/>
      <c r="AS88" s="4" t="s">
        <v>28</v>
      </c>
      <c r="AT88" s="4" t="s">
        <v>29</v>
      </c>
      <c r="AU88" s="10" t="s">
        <v>3894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Quản lý giáo dục</v>
      </c>
      <c r="AX88" s="10" t="s">
        <v>3983</v>
      </c>
      <c r="AY88" s="4"/>
      <c r="AZ88" s="8"/>
      <c r="BA88" s="8"/>
      <c r="BB88" s="10" t="s">
        <v>3012</v>
      </c>
      <c r="BC88" s="15" t="s">
        <v>3909</v>
      </c>
      <c r="BD88" s="4" t="s">
        <v>1252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39</v>
      </c>
      <c r="BM88" s="4" t="s">
        <v>2870</v>
      </c>
      <c r="BN88" s="4" t="s">
        <v>2800</v>
      </c>
      <c r="BO88" s="4"/>
      <c r="BP88" s="8"/>
      <c r="BQ88" s="332">
        <v>43349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6</v>
      </c>
      <c r="BY88" s="4">
        <v>3.99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34</v>
      </c>
      <c r="CX88" s="88"/>
      <c r="CY88" s="10" t="s">
        <v>4057</v>
      </c>
      <c r="CZ88" s="183" t="s">
        <v>4443</v>
      </c>
      <c r="DA88" s="183" t="s">
        <v>4443</v>
      </c>
      <c r="DB88" s="9" t="s">
        <v>194</v>
      </c>
      <c r="DC88" s="9" t="s">
        <v>194</v>
      </c>
      <c r="DD88" s="241" t="s">
        <v>5157</v>
      </c>
      <c r="DE88" s="202" t="s">
        <v>4414</v>
      </c>
      <c r="DF88" s="12"/>
      <c r="DG88" s="12"/>
      <c r="DH88" s="12"/>
      <c r="DI88" s="12" t="s">
        <v>5051</v>
      </c>
      <c r="DJ88" s="9" t="s">
        <v>4872</v>
      </c>
      <c r="DK88" s="12"/>
    </row>
    <row r="89" spans="1:115" s="114" customFormat="1" ht="31.8" customHeight="1" x14ac:dyDescent="0.3">
      <c r="A89" s="15"/>
      <c r="B89" s="359" t="s">
        <v>5001</v>
      </c>
      <c r="C89" s="12"/>
      <c r="D89" s="12"/>
      <c r="E89" s="12"/>
      <c r="F89" s="12"/>
      <c r="G89" s="4"/>
      <c r="H89" s="12"/>
      <c r="I89" s="12"/>
      <c r="J89" s="12"/>
      <c r="K89" s="4"/>
      <c r="L89" s="4"/>
      <c r="M89" s="4"/>
      <c r="N89" s="8"/>
      <c r="O89" s="6"/>
      <c r="P89" s="7"/>
      <c r="Q89" s="6"/>
      <c r="R89" s="6"/>
      <c r="S89" s="12"/>
      <c r="T89" s="8"/>
      <c r="U89" s="12"/>
      <c r="V89" s="6"/>
      <c r="W89" s="8"/>
      <c r="X89" s="11"/>
      <c r="Y89" s="21"/>
      <c r="Z89" s="12"/>
      <c r="AA89" s="8"/>
      <c r="AB89" s="9"/>
      <c r="AC89" s="12"/>
      <c r="AD89" s="9"/>
      <c r="AE89" s="4"/>
      <c r="AF89" s="8"/>
      <c r="AG89" s="9"/>
      <c r="AH89" s="4"/>
      <c r="AI89" s="4"/>
      <c r="AJ89" s="12"/>
      <c r="AK89" s="9"/>
      <c r="AL89" s="12"/>
      <c r="AM89" s="8"/>
      <c r="AN89" s="8"/>
      <c r="AO89" s="8"/>
      <c r="AP89" s="9"/>
      <c r="AQ89" s="9"/>
      <c r="AR89" s="8"/>
      <c r="AS89" s="4"/>
      <c r="AT89" s="4"/>
      <c r="AU89" s="4"/>
      <c r="AV89" s="43"/>
      <c r="AW89" s="43"/>
      <c r="AX89" s="4"/>
      <c r="AY89" s="4"/>
      <c r="AZ89" s="8"/>
      <c r="BA89" s="8"/>
      <c r="BB89" s="10"/>
      <c r="BC89" s="15"/>
      <c r="BD89" s="4"/>
      <c r="BE89" s="10"/>
      <c r="BF89" s="10"/>
      <c r="BG89" s="8"/>
      <c r="BH89" s="12"/>
      <c r="BI89" s="4"/>
      <c r="BJ89" s="4"/>
      <c r="BK89" s="4"/>
      <c r="BL89" s="4"/>
      <c r="BM89" s="4"/>
      <c r="BN89" s="4"/>
      <c r="BO89" s="4"/>
      <c r="BP89" s="8"/>
      <c r="BQ89" s="332"/>
      <c r="BR89" s="4"/>
      <c r="BS89" s="12"/>
      <c r="BT89" s="12"/>
      <c r="BU89" s="12"/>
      <c r="BV89" s="4"/>
      <c r="BW89" s="12"/>
      <c r="BX89" s="4"/>
      <c r="BY89" s="4"/>
      <c r="BZ89" s="4"/>
      <c r="CA89" s="4"/>
      <c r="CB89" s="4"/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10"/>
      <c r="CX89" s="88"/>
      <c r="CY89" s="10"/>
      <c r="CZ89" s="183"/>
      <c r="DA89" s="181"/>
      <c r="DB89" s="9"/>
      <c r="DC89" s="9"/>
      <c r="DD89" s="91"/>
      <c r="DE89" s="202"/>
      <c r="DF89" s="12"/>
      <c r="DG89" s="12"/>
      <c r="DH89" s="12"/>
      <c r="DI89" s="12"/>
      <c r="DJ89" s="9"/>
      <c r="DK89" s="12"/>
    </row>
    <row r="90" spans="1:115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03</v>
      </c>
      <c r="I90" s="12" t="str">
        <f t="shared" si="4"/>
        <v>09</v>
      </c>
      <c r="J90" s="12" t="str">
        <f t="shared" si="5"/>
        <v>1963</v>
      </c>
      <c r="K90" s="4" t="s">
        <v>1394</v>
      </c>
      <c r="L90" s="4" t="s">
        <v>196</v>
      </c>
      <c r="M90" s="4" t="s">
        <v>1295</v>
      </c>
      <c r="N90" s="8"/>
      <c r="O90" s="6" t="s">
        <v>2010</v>
      </c>
      <c r="P90" s="14" t="s">
        <v>3249</v>
      </c>
      <c r="Q90" s="6" t="s">
        <v>1499</v>
      </c>
      <c r="R90" s="6" t="s">
        <v>3318</v>
      </c>
      <c r="S90" s="12" t="s">
        <v>3101</v>
      </c>
      <c r="T90" s="8"/>
      <c r="U90" s="12" t="s">
        <v>3342</v>
      </c>
      <c r="V90" s="6" t="s">
        <v>2011</v>
      </c>
      <c r="W90" s="8"/>
      <c r="X90" s="6" t="s">
        <v>2012</v>
      </c>
      <c r="Y90" s="6" t="s">
        <v>2013</v>
      </c>
      <c r="Z90" s="12" t="s">
        <v>3686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74</v>
      </c>
      <c r="AI90" s="4" t="s">
        <v>3222</v>
      </c>
      <c r="AJ90" s="12"/>
      <c r="AK90" s="9" t="s">
        <v>140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10" t="s">
        <v>3894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Quản lý giáo dục</v>
      </c>
      <c r="AX90" s="10" t="s">
        <v>3984</v>
      </c>
      <c r="AY90" s="4"/>
      <c r="AZ90" s="8"/>
      <c r="BA90" s="8"/>
      <c r="BB90" s="4" t="s">
        <v>4199</v>
      </c>
      <c r="BC90" s="4"/>
      <c r="BD90" s="4" t="s">
        <v>1252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39</v>
      </c>
      <c r="BM90" s="4" t="s">
        <v>3833</v>
      </c>
      <c r="BN90" s="4" t="s">
        <v>37</v>
      </c>
      <c r="BO90" s="4" t="s">
        <v>1312</v>
      </c>
      <c r="BP90" s="8"/>
      <c r="BQ90" s="332">
        <v>37058</v>
      </c>
      <c r="BR90" s="4" t="s">
        <v>3933</v>
      </c>
      <c r="BS90" s="12"/>
      <c r="BT90" s="12"/>
      <c r="BU90" s="12" t="str">
        <f>INDEX([1]DATA!$O$10:$O$285,MATCH(B90,[1]DATA!$C$10:$C$285,0))</f>
        <v>V.07.01.03</v>
      </c>
      <c r="BV90" s="4" t="s">
        <v>1311</v>
      </c>
      <c r="BW90" s="12"/>
      <c r="BX90" s="4">
        <v>6</v>
      </c>
      <c r="BY90" s="4">
        <v>3.99</v>
      </c>
      <c r="BZ90" s="4"/>
      <c r="CA90" s="4"/>
      <c r="CB90" s="4" t="s">
        <v>91</v>
      </c>
      <c r="CC90" s="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79</v>
      </c>
      <c r="CX90" s="87" t="s">
        <v>3965</v>
      </c>
      <c r="CY90" s="10" t="s">
        <v>2003</v>
      </c>
      <c r="CZ90" s="183" t="s">
        <v>4443</v>
      </c>
      <c r="DA90" s="183" t="s">
        <v>4443</v>
      </c>
      <c r="DB90" s="9" t="s">
        <v>43</v>
      </c>
      <c r="DC90" s="9" t="s">
        <v>43</v>
      </c>
      <c r="DD90" s="241" t="s">
        <v>5158</v>
      </c>
      <c r="DE90" s="202" t="s">
        <v>4196</v>
      </c>
      <c r="DF90" s="12"/>
      <c r="DG90" s="12"/>
      <c r="DH90" s="12"/>
      <c r="DI90" s="12" t="s">
        <v>5053</v>
      </c>
      <c r="DJ90" s="9" t="s">
        <v>4872</v>
      </c>
      <c r="DK90" s="12"/>
    </row>
    <row r="91" spans="1:115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15</v>
      </c>
      <c r="I91" s="12" t="str">
        <f t="shared" si="4"/>
        <v>02</v>
      </c>
      <c r="J91" s="12" t="str">
        <f t="shared" si="5"/>
        <v>1967</v>
      </c>
      <c r="K91" s="4" t="s">
        <v>1340</v>
      </c>
      <c r="L91" s="4" t="s">
        <v>169</v>
      </c>
      <c r="M91" s="4" t="s">
        <v>1295</v>
      </c>
      <c r="N91" s="8"/>
      <c r="O91" s="6" t="s">
        <v>2345</v>
      </c>
      <c r="P91" s="7" t="s">
        <v>2346</v>
      </c>
      <c r="Q91" s="6" t="s">
        <v>1498</v>
      </c>
      <c r="R91" s="6" t="s">
        <v>3318</v>
      </c>
      <c r="S91" s="12" t="s">
        <v>3101</v>
      </c>
      <c r="T91" s="8"/>
      <c r="U91" s="12" t="s">
        <v>3440</v>
      </c>
      <c r="V91" s="6" t="s">
        <v>2347</v>
      </c>
      <c r="W91" s="8"/>
      <c r="X91" s="6" t="s">
        <v>2348</v>
      </c>
      <c r="Y91" s="6" t="s">
        <v>2349</v>
      </c>
      <c r="Z91" s="12" t="s">
        <v>3687</v>
      </c>
      <c r="AA91" s="8"/>
      <c r="AB91" s="9" t="s">
        <v>170</v>
      </c>
      <c r="AC91" s="4" t="s">
        <v>35</v>
      </c>
      <c r="AD91" s="9" t="s">
        <v>170</v>
      </c>
      <c r="AE91" s="4" t="s">
        <v>25</v>
      </c>
      <c r="AF91" s="8"/>
      <c r="AG91" s="9" t="s">
        <v>170</v>
      </c>
      <c r="AH91" s="4" t="s">
        <v>171</v>
      </c>
      <c r="AI91" s="4" t="s">
        <v>171</v>
      </c>
      <c r="AJ91" s="12"/>
      <c r="AK91" s="9" t="s">
        <v>140</v>
      </c>
      <c r="AL91" s="12"/>
      <c r="AM91" s="8"/>
      <c r="AN91" s="8"/>
      <c r="AO91" s="8"/>
      <c r="AP91" s="9" t="s">
        <v>172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3058</v>
      </c>
      <c r="BC91" s="4" t="s">
        <v>3909</v>
      </c>
      <c r="BD91" s="4" t="s">
        <v>1272</v>
      </c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3931</v>
      </c>
      <c r="BN91" s="4" t="s">
        <v>37</v>
      </c>
      <c r="BO91" s="4"/>
      <c r="BP91" s="8"/>
      <c r="BQ91" s="332">
        <v>37694</v>
      </c>
      <c r="BR91" s="4" t="s">
        <v>34</v>
      </c>
      <c r="BS91" s="12"/>
      <c r="BT91" s="12"/>
      <c r="BU91" s="12" t="str">
        <f>INDEX([1]DATA!$O$10:$O$285,MATCH(B91,[1]DATA!$C$10:$C$285,0))</f>
        <v>15.112</v>
      </c>
      <c r="BV91" s="4" t="s">
        <v>80</v>
      </c>
      <c r="BW91" s="12"/>
      <c r="BX91" s="4">
        <v>7</v>
      </c>
      <c r="BY91" s="4">
        <v>6.04</v>
      </c>
      <c r="BZ91" s="4"/>
      <c r="CA91" s="4"/>
      <c r="CB91" s="4" t="s">
        <v>1329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3287</v>
      </c>
      <c r="CX91" s="88"/>
      <c r="CY91" s="4" t="s">
        <v>4059</v>
      </c>
      <c r="CZ91" s="183" t="s">
        <v>4443</v>
      </c>
      <c r="DA91" s="183" t="s">
        <v>4443</v>
      </c>
      <c r="DB91" s="9" t="s">
        <v>170</v>
      </c>
      <c r="DC91" s="9" t="s">
        <v>170</v>
      </c>
      <c r="DD91" s="241" t="s">
        <v>5159</v>
      </c>
      <c r="DE91" s="202" t="s">
        <v>4198</v>
      </c>
      <c r="DF91" s="12"/>
      <c r="DG91" s="12"/>
      <c r="DH91" s="12"/>
      <c r="DI91" s="12" t="s">
        <v>5034</v>
      </c>
      <c r="DJ91" s="9" t="s">
        <v>4872</v>
      </c>
      <c r="DK91" s="12"/>
    </row>
    <row r="92" spans="1:115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07</v>
      </c>
      <c r="I92" s="12" t="str">
        <f t="shared" si="4"/>
        <v>04</v>
      </c>
      <c r="J92" s="12" t="str">
        <f t="shared" si="5"/>
        <v>1981</v>
      </c>
      <c r="K92" s="4" t="s">
        <v>1414</v>
      </c>
      <c r="L92" s="4" t="s">
        <v>576</v>
      </c>
      <c r="M92" s="4" t="s">
        <v>1295</v>
      </c>
      <c r="N92" s="8"/>
      <c r="O92" s="6" t="s">
        <v>2641</v>
      </c>
      <c r="P92" s="14" t="s">
        <v>3261</v>
      </c>
      <c r="Q92" s="6" t="s">
        <v>1499</v>
      </c>
      <c r="R92" s="6" t="s">
        <v>3318</v>
      </c>
      <c r="S92" s="12" t="s">
        <v>3101</v>
      </c>
      <c r="T92" s="8"/>
      <c r="U92" s="12" t="s">
        <v>1364</v>
      </c>
      <c r="V92" s="6" t="s">
        <v>2642</v>
      </c>
      <c r="W92" s="8"/>
      <c r="X92" s="6" t="s">
        <v>2643</v>
      </c>
      <c r="Y92" s="6" t="s">
        <v>2644</v>
      </c>
      <c r="Z92" s="12" t="s">
        <v>3688</v>
      </c>
      <c r="AA92" s="8"/>
      <c r="AB92" s="9" t="s">
        <v>332</v>
      </c>
      <c r="AC92" s="4" t="s">
        <v>35</v>
      </c>
      <c r="AD92" s="9" t="s">
        <v>332</v>
      </c>
      <c r="AE92" s="4" t="s">
        <v>104</v>
      </c>
      <c r="AF92" s="8"/>
      <c r="AG92" s="9" t="s">
        <v>332</v>
      </c>
      <c r="AH92" s="4" t="s">
        <v>2796</v>
      </c>
      <c r="AI92" s="4" t="s">
        <v>2796</v>
      </c>
      <c r="AJ92" s="12"/>
      <c r="AK92" s="10" t="s">
        <v>2873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3059</v>
      </c>
      <c r="BC92" s="4" t="s">
        <v>3909</v>
      </c>
      <c r="BD92" s="4" t="s">
        <v>1483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4" t="s">
        <v>37</v>
      </c>
      <c r="BO92" s="4"/>
      <c r="BP92" s="8"/>
      <c r="BQ92" s="332">
        <v>40836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 t="s">
        <v>2955</v>
      </c>
      <c r="CD92" s="10" t="s">
        <v>3284</v>
      </c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10" t="s">
        <v>4060</v>
      </c>
      <c r="CZ92" s="183" t="s">
        <v>4443</v>
      </c>
      <c r="DA92" s="183" t="s">
        <v>4443</v>
      </c>
      <c r="DB92" s="9" t="s">
        <v>332</v>
      </c>
      <c r="DC92" s="9" t="s">
        <v>332</v>
      </c>
      <c r="DD92" s="272" t="s">
        <v>4488</v>
      </c>
      <c r="DE92" s="202" t="s">
        <v>4200</v>
      </c>
      <c r="DF92" s="12"/>
      <c r="DG92" s="12"/>
      <c r="DH92" s="12"/>
      <c r="DI92" s="12" t="s">
        <v>5054</v>
      </c>
      <c r="DJ92" s="9" t="s">
        <v>4872</v>
      </c>
      <c r="DK92" s="12"/>
    </row>
    <row r="93" spans="1:115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1974</v>
      </c>
      <c r="K93" s="4" t="s">
        <v>1344</v>
      </c>
      <c r="L93" s="4" t="s">
        <v>322</v>
      </c>
      <c r="M93" s="4" t="s">
        <v>1295</v>
      </c>
      <c r="N93" s="8"/>
      <c r="O93" s="6" t="s">
        <v>2337</v>
      </c>
      <c r="P93" s="7" t="s">
        <v>2187</v>
      </c>
      <c r="Q93" s="6" t="s">
        <v>1498</v>
      </c>
      <c r="R93" s="6" t="s">
        <v>3318</v>
      </c>
      <c r="S93" s="12" t="s">
        <v>3101</v>
      </c>
      <c r="T93" s="8"/>
      <c r="U93" s="12" t="s">
        <v>3441</v>
      </c>
      <c r="V93" s="6" t="s">
        <v>2338</v>
      </c>
      <c r="W93" s="8"/>
      <c r="X93" s="6" t="s">
        <v>2339</v>
      </c>
      <c r="Y93" s="6" t="s">
        <v>2340</v>
      </c>
      <c r="Z93" s="12" t="s">
        <v>3689</v>
      </c>
      <c r="AA93" s="8"/>
      <c r="AB93" s="9" t="s">
        <v>142</v>
      </c>
      <c r="AC93" s="4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260</v>
      </c>
      <c r="AI93" s="4" t="s">
        <v>260</v>
      </c>
      <c r="AJ93" s="12"/>
      <c r="AK93" s="9" t="s">
        <v>105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3059</v>
      </c>
      <c r="BC93" s="10" t="s">
        <v>3924</v>
      </c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332">
        <v>41859</v>
      </c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4</v>
      </c>
      <c r="BY93" s="12">
        <v>3.33</v>
      </c>
      <c r="BZ93" s="12"/>
      <c r="CA93" s="12"/>
      <c r="CB93" s="12" t="s">
        <v>2967</v>
      </c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34</v>
      </c>
      <c r="CX93" s="88"/>
      <c r="CY93" s="4" t="s">
        <v>4061</v>
      </c>
      <c r="CZ93" s="183" t="s">
        <v>4443</v>
      </c>
      <c r="DA93" s="183" t="s">
        <v>4443</v>
      </c>
      <c r="DB93" s="9" t="s">
        <v>142</v>
      </c>
      <c r="DC93" s="9" t="s">
        <v>142</v>
      </c>
      <c r="DD93" s="241" t="s">
        <v>5160</v>
      </c>
      <c r="DE93" s="202" t="s">
        <v>4201</v>
      </c>
      <c r="DF93" s="202" t="s">
        <v>4416</v>
      </c>
      <c r="DG93" s="12"/>
      <c r="DH93" s="12"/>
      <c r="DI93" s="12" t="s">
        <v>5026</v>
      </c>
      <c r="DJ93" s="9" t="s">
        <v>4872</v>
      </c>
      <c r="DK93" s="12"/>
    </row>
    <row r="94" spans="1:115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17</v>
      </c>
      <c r="I94" s="12" t="str">
        <f t="shared" si="4"/>
        <v>02</v>
      </c>
      <c r="J94" s="12" t="str">
        <f t="shared" si="5"/>
        <v>1979</v>
      </c>
      <c r="K94" s="4" t="s">
        <v>1339</v>
      </c>
      <c r="L94" s="4" t="s">
        <v>325</v>
      </c>
      <c r="M94" s="4" t="s">
        <v>1295</v>
      </c>
      <c r="N94" s="8"/>
      <c r="O94" s="11" t="s">
        <v>3262</v>
      </c>
      <c r="P94" s="14" t="s">
        <v>3263</v>
      </c>
      <c r="Q94" s="6" t="s">
        <v>3202</v>
      </c>
      <c r="R94" s="6" t="s">
        <v>3318</v>
      </c>
      <c r="S94" s="12" t="s">
        <v>3320</v>
      </c>
      <c r="T94" s="8"/>
      <c r="U94" s="12" t="s">
        <v>1412</v>
      </c>
      <c r="V94" s="6" t="s">
        <v>2638</v>
      </c>
      <c r="W94" s="8"/>
      <c r="X94" s="6" t="s">
        <v>2639</v>
      </c>
      <c r="Y94" s="6" t="s">
        <v>2640</v>
      </c>
      <c r="Z94" s="12" t="s">
        <v>3690</v>
      </c>
      <c r="AA94" s="8"/>
      <c r="AB94" s="9" t="s">
        <v>139</v>
      </c>
      <c r="AC94" s="4" t="s">
        <v>35</v>
      </c>
      <c r="AD94" s="9" t="s">
        <v>139</v>
      </c>
      <c r="AE94" s="4" t="s">
        <v>104</v>
      </c>
      <c r="AF94" s="8"/>
      <c r="AG94" s="9" t="s">
        <v>139</v>
      </c>
      <c r="AH94" s="4" t="s">
        <v>260</v>
      </c>
      <c r="AI94" s="4" t="s">
        <v>260</v>
      </c>
      <c r="AJ94" s="12"/>
      <c r="AK94" s="9" t="s">
        <v>105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10" t="s">
        <v>3898</v>
      </c>
      <c r="AY94" s="4"/>
      <c r="AZ94" s="8"/>
      <c r="BA94" s="8"/>
      <c r="BB94" s="10" t="s">
        <v>3899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10" t="s">
        <v>3894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332">
        <v>41659</v>
      </c>
      <c r="BR94" s="4" t="s">
        <v>3933</v>
      </c>
      <c r="BS94" s="12"/>
      <c r="BT94" s="12" t="s">
        <v>1243</v>
      </c>
      <c r="BU94" s="12" t="str">
        <f>INDEX([1]DATA!$O$10:$O$285,MATCH(B94,[1]DATA!$C$10:$C$285,0))</f>
        <v>V.07.01.03</v>
      </c>
      <c r="BV94" s="4" t="s">
        <v>1311</v>
      </c>
      <c r="BW94" s="12"/>
      <c r="BX94" s="4">
        <v>4</v>
      </c>
      <c r="BY94" s="4">
        <v>3.33</v>
      </c>
      <c r="BZ94" s="4"/>
      <c r="CA94" s="4"/>
      <c r="CB94" s="4" t="s">
        <v>2967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10" t="s">
        <v>3897</v>
      </c>
      <c r="CX94" s="88"/>
      <c r="CY94" s="10" t="s">
        <v>4062</v>
      </c>
      <c r="CZ94" s="183" t="s">
        <v>4443</v>
      </c>
      <c r="DA94" s="183" t="s">
        <v>4443</v>
      </c>
      <c r="DB94" s="9" t="s">
        <v>139</v>
      </c>
      <c r="DC94" s="9" t="s">
        <v>139</v>
      </c>
      <c r="DD94" s="241" t="s">
        <v>5161</v>
      </c>
      <c r="DE94" s="202" t="s">
        <v>4202</v>
      </c>
      <c r="DF94" s="12"/>
      <c r="DG94" s="12"/>
      <c r="DH94" s="12"/>
      <c r="DI94" s="12" t="s">
        <v>5055</v>
      </c>
      <c r="DJ94" s="9" t="s">
        <v>4872</v>
      </c>
      <c r="DK94" s="12"/>
    </row>
    <row r="95" spans="1:115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12</v>
      </c>
      <c r="I95" s="12" t="str">
        <f t="shared" si="4"/>
        <v>02</v>
      </c>
      <c r="J95" s="12" t="str">
        <f t="shared" si="5"/>
        <v>1982</v>
      </c>
      <c r="K95" s="4" t="s">
        <v>1339</v>
      </c>
      <c r="L95" s="4" t="s">
        <v>302</v>
      </c>
      <c r="M95" s="4" t="s">
        <v>1295</v>
      </c>
      <c r="N95" s="8"/>
      <c r="O95" s="6" t="s">
        <v>2757</v>
      </c>
      <c r="P95" s="14" t="s">
        <v>3264</v>
      </c>
      <c r="Q95" s="6" t="s">
        <v>1499</v>
      </c>
      <c r="R95" s="6" t="s">
        <v>3318</v>
      </c>
      <c r="S95" s="12" t="s">
        <v>3101</v>
      </c>
      <c r="T95" s="8"/>
      <c r="U95" s="12" t="s">
        <v>3442</v>
      </c>
      <c r="V95" s="6" t="s">
        <v>2758</v>
      </c>
      <c r="W95" s="8"/>
      <c r="X95" s="6" t="s">
        <v>2759</v>
      </c>
      <c r="Y95" s="6" t="s">
        <v>2760</v>
      </c>
      <c r="Z95" s="12" t="s">
        <v>3691</v>
      </c>
      <c r="AA95" s="8"/>
      <c r="AB95" s="9" t="s">
        <v>113</v>
      </c>
      <c r="AC95" s="4" t="s">
        <v>35</v>
      </c>
      <c r="AD95" s="9" t="s">
        <v>113</v>
      </c>
      <c r="AE95" s="4" t="s">
        <v>104</v>
      </c>
      <c r="AF95" s="8"/>
      <c r="AG95" s="9" t="s">
        <v>113</v>
      </c>
      <c r="AH95" s="4" t="s">
        <v>260</v>
      </c>
      <c r="AI95" s="4" t="s">
        <v>260</v>
      </c>
      <c r="AJ95" s="12"/>
      <c r="AK95" s="9" t="s">
        <v>105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Khoa học máy tính</v>
      </c>
      <c r="AX95" s="4" t="s">
        <v>141</v>
      </c>
      <c r="AY95" s="4"/>
      <c r="AZ95" s="8"/>
      <c r="BA95" s="8"/>
      <c r="BB95" s="4" t="s">
        <v>3060</v>
      </c>
      <c r="BC95" s="4" t="s">
        <v>3909</v>
      </c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 t="s">
        <v>1312</v>
      </c>
      <c r="BP95" s="8"/>
      <c r="BQ95" s="332">
        <v>41949</v>
      </c>
      <c r="BR95" s="4" t="s">
        <v>3933</v>
      </c>
      <c r="BS95" s="12"/>
      <c r="BT95" s="12"/>
      <c r="BU95" s="12" t="str">
        <f>INDEX([1]DATA!$O$10:$O$285,MATCH(B95,[1]DATA!$C$10:$C$285,0))</f>
        <v>V.07.01.03</v>
      </c>
      <c r="BV95" s="4" t="s">
        <v>1311</v>
      </c>
      <c r="BW95" s="12"/>
      <c r="BX95" s="4">
        <v>5</v>
      </c>
      <c r="BY95" s="4">
        <v>3.66</v>
      </c>
      <c r="BZ95" s="4"/>
      <c r="CA95" s="4"/>
      <c r="CB95" s="4" t="s">
        <v>2967</v>
      </c>
      <c r="CC95" s="4"/>
      <c r="CD95" s="4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79</v>
      </c>
      <c r="CX95" s="88"/>
      <c r="CY95" s="10" t="s">
        <v>1668</v>
      </c>
      <c r="CZ95" s="183" t="s">
        <v>4443</v>
      </c>
      <c r="DA95" s="183" t="s">
        <v>4443</v>
      </c>
      <c r="DB95" s="9" t="s">
        <v>113</v>
      </c>
      <c r="DC95" s="9" t="s">
        <v>113</v>
      </c>
      <c r="DD95" s="241" t="s">
        <v>5177</v>
      </c>
      <c r="DE95" s="202" t="s">
        <v>4203</v>
      </c>
      <c r="DF95" s="202" t="s">
        <v>4204</v>
      </c>
      <c r="DG95" s="12"/>
      <c r="DH95" s="12"/>
      <c r="DI95" s="12" t="s">
        <v>5034</v>
      </c>
      <c r="DJ95" s="9" t="s">
        <v>4872</v>
      </c>
      <c r="DK95" s="12"/>
    </row>
    <row r="96" spans="1:115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04</v>
      </c>
      <c r="I96" s="12" t="str">
        <f t="shared" si="4"/>
        <v>01</v>
      </c>
      <c r="J96" s="12" t="str">
        <f t="shared" si="5"/>
        <v>1987</v>
      </c>
      <c r="K96" s="4" t="s">
        <v>1339</v>
      </c>
      <c r="L96" s="4" t="s">
        <v>592</v>
      </c>
      <c r="M96" s="4" t="s">
        <v>1295</v>
      </c>
      <c r="N96" s="8"/>
      <c r="O96" s="11" t="s">
        <v>3251</v>
      </c>
      <c r="P96" s="14" t="s">
        <v>3252</v>
      </c>
      <c r="Q96" s="6" t="s">
        <v>3202</v>
      </c>
      <c r="R96" s="6" t="s">
        <v>3318</v>
      </c>
      <c r="S96" s="12" t="s">
        <v>3321</v>
      </c>
      <c r="T96" s="8"/>
      <c r="U96" s="12" t="s">
        <v>3329</v>
      </c>
      <c r="V96" s="6" t="s">
        <v>1826</v>
      </c>
      <c r="W96" s="8"/>
      <c r="X96" s="6" t="s">
        <v>1827</v>
      </c>
      <c r="Y96" s="6" t="s">
        <v>1828</v>
      </c>
      <c r="Z96" s="12" t="s">
        <v>3697</v>
      </c>
      <c r="AA96" s="8"/>
      <c r="AB96" s="9" t="s">
        <v>367</v>
      </c>
      <c r="AC96" s="4" t="s">
        <v>35</v>
      </c>
      <c r="AD96" s="9" t="s">
        <v>572</v>
      </c>
      <c r="AE96" s="4" t="s">
        <v>104</v>
      </c>
      <c r="AF96" s="8"/>
      <c r="AG96" s="9" t="s">
        <v>572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3064</v>
      </c>
      <c r="BC96" s="4"/>
      <c r="BD96" s="4" t="s">
        <v>1275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332">
        <v>40633</v>
      </c>
      <c r="BR96" s="4" t="s">
        <v>34</v>
      </c>
      <c r="BS96" s="12"/>
      <c r="BT96" s="12" t="s">
        <v>34</v>
      </c>
      <c r="BU96" s="12" t="str">
        <f>INDEX([1]DATA!$O$10:$O$285,MATCH(B96,[1]DATA!$C$10:$C$285,0))</f>
        <v>V.07.01.03</v>
      </c>
      <c r="BV96" s="12" t="s">
        <v>1311</v>
      </c>
      <c r="BW96" s="15" t="s">
        <v>367</v>
      </c>
      <c r="BX96" s="12">
        <v>4</v>
      </c>
      <c r="BY96" s="12">
        <v>3.33</v>
      </c>
      <c r="BZ96" s="15" t="s">
        <v>2957</v>
      </c>
      <c r="CA96" s="12"/>
      <c r="CB96" s="15" t="s">
        <v>2957</v>
      </c>
      <c r="CC96" s="24">
        <v>7.0000000000000007E-2</v>
      </c>
      <c r="CD96" s="15" t="s">
        <v>3105</v>
      </c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2852</v>
      </c>
      <c r="CX96" s="88"/>
      <c r="CY96" s="4" t="s">
        <v>4065</v>
      </c>
      <c r="CZ96" s="183" t="s">
        <v>4443</v>
      </c>
      <c r="DA96" s="183" t="s">
        <v>4443</v>
      </c>
      <c r="DB96" s="9" t="s">
        <v>572</v>
      </c>
      <c r="DC96" s="9" t="s">
        <v>572</v>
      </c>
      <c r="DD96" s="272" t="s">
        <v>5181</v>
      </c>
      <c r="DE96" s="202" t="s">
        <v>4209</v>
      </c>
      <c r="DF96" s="12"/>
      <c r="DG96" s="12"/>
      <c r="DH96" s="12"/>
      <c r="DI96" s="12" t="s">
        <v>5023</v>
      </c>
      <c r="DJ96" s="9" t="s">
        <v>4872</v>
      </c>
      <c r="DK96" s="12"/>
    </row>
    <row r="97" spans="1:115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25</v>
      </c>
      <c r="I97" s="12" t="str">
        <f t="shared" si="4"/>
        <v>07</v>
      </c>
      <c r="J97" s="12" t="str">
        <f t="shared" si="5"/>
        <v>1978</v>
      </c>
      <c r="K97" s="4" t="s">
        <v>1339</v>
      </c>
      <c r="L97" s="4" t="s">
        <v>533</v>
      </c>
      <c r="M97" s="4" t="s">
        <v>1295</v>
      </c>
      <c r="N97" s="8"/>
      <c r="O97" s="6" t="s">
        <v>1833</v>
      </c>
      <c r="P97" s="7" t="s">
        <v>1834</v>
      </c>
      <c r="Q97" s="6" t="s">
        <v>1498</v>
      </c>
      <c r="R97" s="6" t="s">
        <v>3318</v>
      </c>
      <c r="S97" s="12" t="s">
        <v>3101</v>
      </c>
      <c r="T97" s="8"/>
      <c r="U97" s="12" t="s">
        <v>3430</v>
      </c>
      <c r="V97" s="6" t="s">
        <v>1835</v>
      </c>
      <c r="W97" s="8"/>
      <c r="X97" s="6" t="s">
        <v>1836</v>
      </c>
      <c r="Y97" s="6" t="s">
        <v>1837</v>
      </c>
      <c r="Z97" s="12" t="s">
        <v>3698</v>
      </c>
      <c r="AA97" s="8"/>
      <c r="AB97" s="9" t="s">
        <v>152</v>
      </c>
      <c r="AC97" s="4" t="s">
        <v>35</v>
      </c>
      <c r="AD97" s="9" t="s">
        <v>152</v>
      </c>
      <c r="AE97" s="4" t="s">
        <v>104</v>
      </c>
      <c r="AF97" s="8"/>
      <c r="AG97" s="9" t="s">
        <v>152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3062</v>
      </c>
      <c r="BC97" s="4" t="s">
        <v>3909</v>
      </c>
      <c r="BD97" s="12" t="s">
        <v>1450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 t="s">
        <v>1312</v>
      </c>
      <c r="BP97" s="8"/>
      <c r="BQ97" s="332">
        <v>38470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4</v>
      </c>
      <c r="BY97" s="4">
        <v>3.33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4" t="s">
        <v>4066</v>
      </c>
      <c r="CZ97" s="183" t="s">
        <v>4443</v>
      </c>
      <c r="DA97" s="183" t="s">
        <v>4443</v>
      </c>
      <c r="DB97" s="9" t="s">
        <v>152</v>
      </c>
      <c r="DC97" s="9" t="s">
        <v>152</v>
      </c>
      <c r="DD97" s="241" t="s">
        <v>5165</v>
      </c>
      <c r="DE97" s="202" t="s">
        <v>4210</v>
      </c>
      <c r="DF97" s="12"/>
      <c r="DG97" s="12"/>
      <c r="DH97" s="12"/>
      <c r="DI97" s="12" t="s">
        <v>5038</v>
      </c>
      <c r="DJ97" s="9" t="s">
        <v>4872</v>
      </c>
      <c r="DK97" s="12"/>
    </row>
    <row r="98" spans="1:115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13</v>
      </c>
      <c r="I98" s="12" t="str">
        <f t="shared" si="4"/>
        <v>06</v>
      </c>
      <c r="J98" s="12" t="str">
        <f t="shared" si="5"/>
        <v>1982</v>
      </c>
      <c r="K98" s="4" t="s">
        <v>1390</v>
      </c>
      <c r="L98" s="4" t="s">
        <v>555</v>
      </c>
      <c r="M98" s="4" t="s">
        <v>1295</v>
      </c>
      <c r="N98" s="8"/>
      <c r="O98" s="6" t="s">
        <v>1972</v>
      </c>
      <c r="P98" s="7" t="s">
        <v>556</v>
      </c>
      <c r="Q98" s="6" t="s">
        <v>1499</v>
      </c>
      <c r="R98" s="6" t="s">
        <v>3318</v>
      </c>
      <c r="S98" s="12" t="s">
        <v>3101</v>
      </c>
      <c r="T98" s="8"/>
      <c r="U98" s="12" t="s">
        <v>1412</v>
      </c>
      <c r="V98" s="6" t="s">
        <v>1973</v>
      </c>
      <c r="W98" s="8"/>
      <c r="X98" s="6" t="s">
        <v>1974</v>
      </c>
      <c r="Y98" s="6" t="s">
        <v>1975</v>
      </c>
      <c r="Z98" s="12" t="s">
        <v>3700</v>
      </c>
      <c r="AA98" s="8"/>
      <c r="AB98" s="9" t="s">
        <v>238</v>
      </c>
      <c r="AC98" s="4" t="s">
        <v>35</v>
      </c>
      <c r="AD98" s="9" t="s">
        <v>557</v>
      </c>
      <c r="AE98" s="4" t="s">
        <v>104</v>
      </c>
      <c r="AF98" s="8"/>
      <c r="AG98" s="9" t="s">
        <v>558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9" t="s">
        <v>559</v>
      </c>
      <c r="AQ98" s="9" t="s">
        <v>1245</v>
      </c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3062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332">
        <v>42357</v>
      </c>
      <c r="BR98" s="4" t="s">
        <v>34</v>
      </c>
      <c r="BS98" s="12"/>
      <c r="BT98" s="12" t="s">
        <v>34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5</v>
      </c>
      <c r="BY98" s="4">
        <v>3.66</v>
      </c>
      <c r="BZ98" s="4" t="s">
        <v>2967</v>
      </c>
      <c r="CA98" s="4"/>
      <c r="CB98" s="4" t="s">
        <v>2967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3068</v>
      </c>
      <c r="CX98" s="88"/>
      <c r="CY98" s="10" t="s">
        <v>4089</v>
      </c>
      <c r="CZ98" s="183" t="s">
        <v>4443</v>
      </c>
      <c r="DA98" s="183" t="s">
        <v>4443</v>
      </c>
      <c r="DB98" s="9" t="s">
        <v>558</v>
      </c>
      <c r="DC98" s="9" t="s">
        <v>557</v>
      </c>
      <c r="DD98" s="241" t="s">
        <v>5068</v>
      </c>
      <c r="DE98" s="202" t="s">
        <v>4418</v>
      </c>
      <c r="DF98" s="12"/>
      <c r="DG98" s="12"/>
      <c r="DH98" s="12"/>
      <c r="DI98" s="12" t="s">
        <v>5051</v>
      </c>
      <c r="DJ98" s="9" t="s">
        <v>4872</v>
      </c>
      <c r="DK98" s="12"/>
    </row>
    <row r="99" spans="1:115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08</v>
      </c>
      <c r="I99" s="12" t="str">
        <f t="shared" si="4"/>
        <v>12</v>
      </c>
      <c r="J99" s="12" t="str">
        <f t="shared" si="5"/>
        <v>1988</v>
      </c>
      <c r="K99" s="4" t="s">
        <v>1341</v>
      </c>
      <c r="L99" s="4" t="s">
        <v>689</v>
      </c>
      <c r="M99" s="4" t="s">
        <v>1295</v>
      </c>
      <c r="N99" s="8"/>
      <c r="O99" s="11" t="s">
        <v>3255</v>
      </c>
      <c r="P99" s="14" t="s">
        <v>3256</v>
      </c>
      <c r="Q99" s="6" t="s">
        <v>3187</v>
      </c>
      <c r="R99" s="6" t="s">
        <v>3318</v>
      </c>
      <c r="S99" s="12" t="s">
        <v>3101</v>
      </c>
      <c r="T99" s="8"/>
      <c r="U99" s="12" t="s">
        <v>3447</v>
      </c>
      <c r="V99" s="6" t="s">
        <v>2069</v>
      </c>
      <c r="W99" s="8"/>
      <c r="X99" s="6" t="s">
        <v>2070</v>
      </c>
      <c r="Y99" s="6" t="s">
        <v>2071</v>
      </c>
      <c r="Z99" s="12" t="s">
        <v>3701</v>
      </c>
      <c r="AA99" s="8"/>
      <c r="AB99" s="9" t="s">
        <v>332</v>
      </c>
      <c r="AC99" s="4" t="s">
        <v>35</v>
      </c>
      <c r="AD99" s="9" t="s">
        <v>225</v>
      </c>
      <c r="AE99" s="4" t="s">
        <v>104</v>
      </c>
      <c r="AF99" s="8"/>
      <c r="AG99" s="9" t="s">
        <v>225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4" t="s">
        <v>326</v>
      </c>
      <c r="AY99" s="4"/>
      <c r="AZ99" s="8"/>
      <c r="BA99" s="8"/>
      <c r="BB99" s="4" t="s">
        <v>3058</v>
      </c>
      <c r="BC99" s="4" t="s">
        <v>3909</v>
      </c>
      <c r="BD99" s="4" t="s">
        <v>1248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115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332">
        <v>43026</v>
      </c>
      <c r="BR99" s="4" t="s">
        <v>34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91</v>
      </c>
      <c r="CC99" s="24">
        <v>0.05</v>
      </c>
      <c r="CD99" s="15" t="s">
        <v>2967</v>
      </c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34</v>
      </c>
      <c r="CX99" s="88"/>
      <c r="CY99" s="10" t="s">
        <v>1336</v>
      </c>
      <c r="CZ99" s="183" t="s">
        <v>4443</v>
      </c>
      <c r="DA99" s="183" t="s">
        <v>4443</v>
      </c>
      <c r="DB99" s="9" t="s">
        <v>225</v>
      </c>
      <c r="DC99" s="9" t="s">
        <v>225</v>
      </c>
      <c r="DD99" s="272" t="s">
        <v>5181</v>
      </c>
      <c r="DE99" s="202" t="s">
        <v>4212</v>
      </c>
      <c r="DF99" s="202" t="s">
        <v>4419</v>
      </c>
      <c r="DG99" s="12"/>
      <c r="DH99" s="12"/>
      <c r="DI99" s="12" t="s">
        <v>5023</v>
      </c>
      <c r="DJ99" s="9" t="s">
        <v>4872</v>
      </c>
      <c r="DK99" s="12"/>
    </row>
    <row r="100" spans="1:115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24</v>
      </c>
      <c r="I100" s="12" t="str">
        <f t="shared" si="4"/>
        <v>04</v>
      </c>
      <c r="J100" s="12" t="str">
        <f t="shared" si="5"/>
        <v>1983</v>
      </c>
      <c r="K100" s="4" t="s">
        <v>1342</v>
      </c>
      <c r="L100" s="4" t="s">
        <v>584</v>
      </c>
      <c r="M100" s="4" t="s">
        <v>1295</v>
      </c>
      <c r="N100" s="8"/>
      <c r="O100" s="11" t="s">
        <v>3257</v>
      </c>
      <c r="P100" s="14" t="s">
        <v>3258</v>
      </c>
      <c r="Q100" s="6" t="s">
        <v>3202</v>
      </c>
      <c r="R100" s="6" t="s">
        <v>3318</v>
      </c>
      <c r="S100" s="12" t="s">
        <v>3320</v>
      </c>
      <c r="T100" s="8"/>
      <c r="U100" s="12" t="s">
        <v>3450</v>
      </c>
      <c r="V100" s="6" t="s">
        <v>2244</v>
      </c>
      <c r="W100" s="8"/>
      <c r="X100" s="6" t="s">
        <v>2245</v>
      </c>
      <c r="Y100" s="6" t="s">
        <v>2246</v>
      </c>
      <c r="Z100" s="12" t="s">
        <v>3704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Công nghệ thông tin</v>
      </c>
      <c r="AX100" s="4" t="s">
        <v>323</v>
      </c>
      <c r="AY100" s="4"/>
      <c r="AZ100" s="8"/>
      <c r="BA100" s="8"/>
      <c r="BB100" s="4" t="s">
        <v>3066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332">
        <v>39688</v>
      </c>
      <c r="BR100" s="4" t="s">
        <v>3933</v>
      </c>
      <c r="BS100" s="12"/>
      <c r="BT100" s="4" t="s">
        <v>79</v>
      </c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4</v>
      </c>
      <c r="BY100" s="12">
        <v>3.33</v>
      </c>
      <c r="BZ100" s="12"/>
      <c r="CA100" s="12"/>
      <c r="CB100" s="12" t="s">
        <v>2967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8"/>
      <c r="CY100" s="4" t="s">
        <v>4069</v>
      </c>
      <c r="CZ100" s="183" t="s">
        <v>4443</v>
      </c>
      <c r="DA100" s="183" t="s">
        <v>4443</v>
      </c>
      <c r="DB100" s="9" t="s">
        <v>139</v>
      </c>
      <c r="DC100" s="9" t="s">
        <v>139</v>
      </c>
      <c r="DD100" s="241" t="s">
        <v>5178</v>
      </c>
      <c r="DE100" s="202" t="s">
        <v>4423</v>
      </c>
      <c r="DF100" s="12"/>
      <c r="DG100" s="12"/>
      <c r="DH100" s="12"/>
      <c r="DI100" s="12" t="s">
        <v>5038</v>
      </c>
      <c r="DJ100" s="9" t="s">
        <v>4872</v>
      </c>
      <c r="DK100" s="12"/>
    </row>
    <row r="101" spans="1:115" s="114" customFormat="1" ht="78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1966</v>
      </c>
      <c r="K101" s="4" t="s">
        <v>1403</v>
      </c>
      <c r="L101" s="4" t="s">
        <v>522</v>
      </c>
      <c r="M101" s="4" t="s">
        <v>1295</v>
      </c>
      <c r="N101" s="8"/>
      <c r="O101" s="11" t="s">
        <v>3259</v>
      </c>
      <c r="P101" s="14" t="s">
        <v>3260</v>
      </c>
      <c r="Q101" s="6" t="s">
        <v>3202</v>
      </c>
      <c r="R101" s="6" t="s">
        <v>3318</v>
      </c>
      <c r="S101" s="12" t="s">
        <v>3101</v>
      </c>
      <c r="T101" s="8"/>
      <c r="U101" s="12" t="s">
        <v>3401</v>
      </c>
      <c r="V101" s="6" t="s">
        <v>2261</v>
      </c>
      <c r="W101" s="8"/>
      <c r="X101" s="6" t="s">
        <v>2262</v>
      </c>
      <c r="Y101" s="6" t="s">
        <v>2263</v>
      </c>
      <c r="Z101" s="12" t="s">
        <v>3640</v>
      </c>
      <c r="AA101" s="8"/>
      <c r="AB101" s="9" t="s">
        <v>123</v>
      </c>
      <c r="AC101" s="4" t="s">
        <v>35</v>
      </c>
      <c r="AD101" s="9" t="s">
        <v>123</v>
      </c>
      <c r="AE101" s="4" t="s">
        <v>104</v>
      </c>
      <c r="AF101" s="8"/>
      <c r="AG101" s="9" t="s">
        <v>123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10" t="s">
        <v>3845</v>
      </c>
      <c r="BC101" s="4"/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115</v>
      </c>
      <c r="BK101" s="4" t="s">
        <v>22</v>
      </c>
      <c r="BL101" s="4" t="s">
        <v>22</v>
      </c>
      <c r="BM101" s="4" t="s">
        <v>3931</v>
      </c>
      <c r="BN101" s="10" t="s">
        <v>37</v>
      </c>
      <c r="BO101" s="10"/>
      <c r="BP101" s="8"/>
      <c r="BQ101" s="332">
        <v>37713</v>
      </c>
      <c r="BR101" s="4" t="s">
        <v>3933</v>
      </c>
      <c r="BS101" s="12"/>
      <c r="BT101" s="12"/>
      <c r="BU101" s="12" t="str">
        <f>INDEX([1]DATA!$O$10:$O$285,MATCH(B101,[1]DATA!$C$10:$C$285,0))</f>
        <v>V.07.01.03</v>
      </c>
      <c r="BV101" s="4" t="s">
        <v>1311</v>
      </c>
      <c r="BW101" s="12"/>
      <c r="BX101" s="4">
        <v>5</v>
      </c>
      <c r="BY101" s="4">
        <v>3.66</v>
      </c>
      <c r="BZ101" s="4"/>
      <c r="CA101" s="4"/>
      <c r="CB101" s="4" t="s">
        <v>91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79</v>
      </c>
      <c r="CX101" s="88"/>
      <c r="CY101" s="4" t="s">
        <v>4070</v>
      </c>
      <c r="CZ101" s="183" t="s">
        <v>4443</v>
      </c>
      <c r="DA101" s="183" t="s">
        <v>4443</v>
      </c>
      <c r="DB101" s="9" t="s">
        <v>123</v>
      </c>
      <c r="DC101" s="9" t="s">
        <v>123</v>
      </c>
      <c r="DD101" s="241" t="s">
        <v>5166</v>
      </c>
      <c r="DE101" s="202" t="s">
        <v>4216</v>
      </c>
      <c r="DF101" s="12"/>
      <c r="DG101" s="12"/>
      <c r="DH101" s="12"/>
      <c r="DI101" s="12" t="s">
        <v>5047</v>
      </c>
      <c r="DJ101" s="9" t="s">
        <v>4872</v>
      </c>
      <c r="DK101" s="12"/>
    </row>
    <row r="102" spans="1:115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10</v>
      </c>
      <c r="I102" s="12" t="str">
        <f t="shared" si="4"/>
        <v>04</v>
      </c>
      <c r="J102" s="12" t="str">
        <f t="shared" si="5"/>
        <v>1983</v>
      </c>
      <c r="K102" s="4" t="s">
        <v>1355</v>
      </c>
      <c r="L102" s="4" t="s">
        <v>607</v>
      </c>
      <c r="M102" s="4" t="s">
        <v>1295</v>
      </c>
      <c r="N102" s="8"/>
      <c r="O102" s="6" t="s">
        <v>2333</v>
      </c>
      <c r="P102" s="7" t="s">
        <v>431</v>
      </c>
      <c r="Q102" s="6" t="s">
        <v>1499</v>
      </c>
      <c r="R102" s="6" t="s">
        <v>3318</v>
      </c>
      <c r="S102" s="12" t="s">
        <v>3101</v>
      </c>
      <c r="T102" s="8"/>
      <c r="U102" s="12" t="s">
        <v>3451</v>
      </c>
      <c r="V102" s="6" t="s">
        <v>2334</v>
      </c>
      <c r="W102" s="8"/>
      <c r="X102" s="6" t="s">
        <v>2335</v>
      </c>
      <c r="Y102" s="6" t="s">
        <v>2336</v>
      </c>
      <c r="Z102" s="12" t="s">
        <v>3705</v>
      </c>
      <c r="AA102" s="8"/>
      <c r="AB102" s="9" t="s">
        <v>225</v>
      </c>
      <c r="AC102" s="4" t="s">
        <v>35</v>
      </c>
      <c r="AD102" s="9" t="s">
        <v>225</v>
      </c>
      <c r="AE102" s="4" t="s">
        <v>104</v>
      </c>
      <c r="AF102" s="8"/>
      <c r="AG102" s="9" t="s">
        <v>225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10" t="s">
        <v>3067</v>
      </c>
      <c r="BC102" s="10" t="s">
        <v>3914</v>
      </c>
      <c r="BD102" s="4" t="s">
        <v>1268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32">
        <v>43248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12" t="s">
        <v>1311</v>
      </c>
      <c r="BW102" s="12"/>
      <c r="BX102" s="12">
        <v>3</v>
      </c>
      <c r="BY102" s="12">
        <v>3</v>
      </c>
      <c r="BZ102" s="12"/>
      <c r="CA102" s="12"/>
      <c r="CB102" s="12" t="s">
        <v>91</v>
      </c>
      <c r="CC102" s="12"/>
      <c r="CD102" s="12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4" t="s">
        <v>4066</v>
      </c>
      <c r="CZ102" s="183" t="s">
        <v>4443</v>
      </c>
      <c r="DA102" s="183" t="s">
        <v>4443</v>
      </c>
      <c r="DB102" s="9" t="s">
        <v>225</v>
      </c>
      <c r="DC102" s="9" t="s">
        <v>225</v>
      </c>
      <c r="DD102" s="241" t="s">
        <v>5165</v>
      </c>
      <c r="DE102" s="202" t="s">
        <v>4217</v>
      </c>
      <c r="DF102" s="202" t="s">
        <v>4424</v>
      </c>
      <c r="DG102" s="12"/>
      <c r="DH102" s="12"/>
      <c r="DI102" s="12" t="s">
        <v>5038</v>
      </c>
      <c r="DJ102" s="9" t="s">
        <v>4872</v>
      </c>
      <c r="DK102" s="12"/>
    </row>
    <row r="103" spans="1:115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28</v>
      </c>
      <c r="I103" s="12" t="str">
        <f t="shared" si="4"/>
        <v>08</v>
      </c>
      <c r="J103" s="12" t="str">
        <f t="shared" si="5"/>
        <v>1971</v>
      </c>
      <c r="K103" s="4" t="s">
        <v>1339</v>
      </c>
      <c r="L103" s="4" t="s">
        <v>138</v>
      </c>
      <c r="M103" s="4" t="s">
        <v>1295</v>
      </c>
      <c r="N103" s="8"/>
      <c r="O103" s="6" t="s">
        <v>2355</v>
      </c>
      <c r="P103" s="7" t="s">
        <v>2356</v>
      </c>
      <c r="Q103" s="6" t="s">
        <v>1499</v>
      </c>
      <c r="R103" s="6" t="s">
        <v>3318</v>
      </c>
      <c r="S103" s="12" t="s">
        <v>3320</v>
      </c>
      <c r="T103" s="8"/>
      <c r="U103" s="12" t="s">
        <v>3452</v>
      </c>
      <c r="V103" s="6" t="s">
        <v>2357</v>
      </c>
      <c r="W103" s="8"/>
      <c r="X103" s="6" t="s">
        <v>2358</v>
      </c>
      <c r="Y103" s="6" t="s">
        <v>2359</v>
      </c>
      <c r="Z103" s="12" t="s">
        <v>3706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/>
      <c r="AJ103" s="12"/>
      <c r="AK103" s="9"/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3058</v>
      </c>
      <c r="BC103" s="4" t="s">
        <v>3909</v>
      </c>
      <c r="BD103" s="4" t="s">
        <v>1272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47</v>
      </c>
      <c r="BK103" s="4" t="s">
        <v>22</v>
      </c>
      <c r="BL103" s="4" t="s">
        <v>48</v>
      </c>
      <c r="BM103" s="4" t="s">
        <v>3931</v>
      </c>
      <c r="BN103" s="4" t="s">
        <v>37</v>
      </c>
      <c r="BO103" s="4"/>
      <c r="BP103" s="8"/>
      <c r="BQ103" s="10" t="s">
        <v>4000</v>
      </c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4" t="s">
        <v>1311</v>
      </c>
      <c r="BW103" s="15" t="s">
        <v>142</v>
      </c>
      <c r="BX103" s="4">
        <v>4</v>
      </c>
      <c r="BY103" s="4">
        <v>3.33</v>
      </c>
      <c r="BZ103" s="10" t="s">
        <v>1318</v>
      </c>
      <c r="CA103" s="4"/>
      <c r="CB103" s="10" t="s">
        <v>1318</v>
      </c>
      <c r="CC103" s="4" t="s">
        <v>3104</v>
      </c>
      <c r="CD103" s="10" t="s">
        <v>3105</v>
      </c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3069</v>
      </c>
      <c r="CX103" s="88"/>
      <c r="CY103" s="4" t="s">
        <v>4071</v>
      </c>
      <c r="CZ103" s="183" t="s">
        <v>4443</v>
      </c>
      <c r="DA103" s="183" t="s">
        <v>4443</v>
      </c>
      <c r="DB103" s="9" t="s">
        <v>139</v>
      </c>
      <c r="DC103" s="9" t="s">
        <v>139</v>
      </c>
      <c r="DD103" s="241" t="s">
        <v>5165</v>
      </c>
      <c r="DE103" s="202" t="s">
        <v>4218</v>
      </c>
      <c r="DF103" s="12"/>
      <c r="DG103" s="12"/>
      <c r="DH103" s="12"/>
      <c r="DI103" s="12" t="s">
        <v>5038</v>
      </c>
      <c r="DJ103" s="9" t="s">
        <v>4872</v>
      </c>
      <c r="DK103" s="12"/>
    </row>
    <row r="104" spans="1:115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09</v>
      </c>
      <c r="I104" s="12" t="str">
        <f t="shared" si="4"/>
        <v>05</v>
      </c>
      <c r="J104" s="12" t="str">
        <f t="shared" si="5"/>
        <v>1978</v>
      </c>
      <c r="K104" s="4" t="s">
        <v>1339</v>
      </c>
      <c r="L104" s="10" t="s">
        <v>2843</v>
      </c>
      <c r="M104" s="4" t="s">
        <v>1295</v>
      </c>
      <c r="N104" s="8"/>
      <c r="O104" s="11" t="s">
        <v>2839</v>
      </c>
      <c r="P104" s="14" t="s">
        <v>906</v>
      </c>
      <c r="Q104" s="6" t="s">
        <v>2840</v>
      </c>
      <c r="R104" s="6" t="s">
        <v>3318</v>
      </c>
      <c r="S104" s="12" t="s">
        <v>3101</v>
      </c>
      <c r="T104" s="8"/>
      <c r="U104" s="12" t="s">
        <v>3453</v>
      </c>
      <c r="V104" s="6" t="s">
        <v>2841</v>
      </c>
      <c r="W104" s="8"/>
      <c r="X104" s="11" t="s">
        <v>2842</v>
      </c>
      <c r="Y104" s="6"/>
      <c r="Z104" s="12" t="e">
        <v>#N/A</v>
      </c>
      <c r="AA104" s="8"/>
      <c r="AB104" s="13" t="s">
        <v>2806</v>
      </c>
      <c r="AC104" s="4" t="s">
        <v>35</v>
      </c>
      <c r="AD104" s="13" t="s">
        <v>2806</v>
      </c>
      <c r="AE104" s="4" t="s">
        <v>104</v>
      </c>
      <c r="AF104" s="8"/>
      <c r="AG104" s="13" t="s">
        <v>787</v>
      </c>
      <c r="AH104" s="4" t="s">
        <v>3928</v>
      </c>
      <c r="AI104" s="4"/>
      <c r="AJ104" s="12"/>
      <c r="AK104" s="9"/>
      <c r="AL104" s="12"/>
      <c r="AM104" s="8"/>
      <c r="AN104" s="8"/>
      <c r="AO104" s="8"/>
      <c r="AP104" s="4"/>
      <c r="AQ104" s="4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4" t="s">
        <v>1483</v>
      </c>
      <c r="BC104" s="10" t="s">
        <v>3909</v>
      </c>
      <c r="BD104" s="4" t="s">
        <v>1483</v>
      </c>
      <c r="BE104" s="4"/>
      <c r="BF104" s="4" t="s">
        <v>2872</v>
      </c>
      <c r="BG104" s="8"/>
      <c r="BH104" s="12" t="str">
        <f>INDEX([1]DATA!$Z$10:$Z$285,MATCH(B104,[1]DATA!$C$10:$C$285,0))</f>
        <v/>
      </c>
      <c r="BI104" s="4" t="s">
        <v>37</v>
      </c>
      <c r="BJ104" s="4"/>
      <c r="BK104" s="4"/>
      <c r="BL104" s="4"/>
      <c r="BM104" s="4" t="s">
        <v>3931</v>
      </c>
      <c r="BN104" s="4" t="s">
        <v>37</v>
      </c>
      <c r="BO104" s="4"/>
      <c r="BP104" s="8"/>
      <c r="BQ104" s="332">
        <v>40836</v>
      </c>
      <c r="BR104" s="4" t="s">
        <v>34</v>
      </c>
      <c r="BS104" s="12"/>
      <c r="BT104" s="12"/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10" t="s">
        <v>3812</v>
      </c>
      <c r="CA104" s="4"/>
      <c r="CB104" s="4" t="s">
        <v>3812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4" t="s">
        <v>34</v>
      </c>
      <c r="CX104" s="88"/>
      <c r="CY104" s="4" t="s">
        <v>4060</v>
      </c>
      <c r="CZ104" s="183" t="s">
        <v>4443</v>
      </c>
      <c r="DA104" s="183" t="s">
        <v>4443</v>
      </c>
      <c r="DB104" s="13" t="s">
        <v>2806</v>
      </c>
      <c r="DC104" s="13" t="s">
        <v>2806</v>
      </c>
      <c r="DD104" s="90" t="s">
        <v>5058</v>
      </c>
      <c r="DE104" s="202" t="s">
        <v>4425</v>
      </c>
      <c r="DF104" s="202" t="s">
        <v>4426</v>
      </c>
      <c r="DG104" s="12"/>
      <c r="DH104" s="12"/>
      <c r="DI104" s="12" t="s">
        <v>5038</v>
      </c>
      <c r="DJ104" s="9" t="s">
        <v>4872</v>
      </c>
      <c r="DK104" s="12"/>
    </row>
    <row r="105" spans="1:115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22</v>
      </c>
      <c r="I105" s="12" t="str">
        <f t="shared" si="4"/>
        <v>10</v>
      </c>
      <c r="J105" s="12" t="str">
        <f t="shared" si="5"/>
        <v>1974</v>
      </c>
      <c r="K105" s="4" t="s">
        <v>1347</v>
      </c>
      <c r="L105" s="10" t="s">
        <v>2849</v>
      </c>
      <c r="M105" s="4" t="s">
        <v>1295</v>
      </c>
      <c r="N105" s="8"/>
      <c r="O105" s="11" t="s">
        <v>2845</v>
      </c>
      <c r="P105" s="14" t="s">
        <v>2846</v>
      </c>
      <c r="Q105" s="6" t="s">
        <v>1499</v>
      </c>
      <c r="R105" s="6" t="s">
        <v>3318</v>
      </c>
      <c r="S105" s="12" t="s">
        <v>3101</v>
      </c>
      <c r="T105" s="8"/>
      <c r="U105" s="12" t="s">
        <v>3352</v>
      </c>
      <c r="V105" s="6" t="s">
        <v>2847</v>
      </c>
      <c r="W105" s="8"/>
      <c r="X105" s="11" t="s">
        <v>2848</v>
      </c>
      <c r="Y105" s="6"/>
      <c r="Z105" s="12" t="e">
        <v>#N/A</v>
      </c>
      <c r="AA105" s="8"/>
      <c r="AB105" s="13" t="s">
        <v>2806</v>
      </c>
      <c r="AC105" s="4" t="s">
        <v>35</v>
      </c>
      <c r="AD105" s="13" t="s">
        <v>2806</v>
      </c>
      <c r="AE105" s="4" t="s">
        <v>104</v>
      </c>
      <c r="AF105" s="8"/>
      <c r="AG105" s="13" t="s">
        <v>2806</v>
      </c>
      <c r="AH105" s="4" t="s">
        <v>3928</v>
      </c>
      <c r="AI105" s="4"/>
      <c r="AJ105" s="12"/>
      <c r="AK105" s="9"/>
      <c r="AL105" s="12"/>
      <c r="AM105" s="8"/>
      <c r="AN105" s="8"/>
      <c r="AO105" s="8"/>
      <c r="AP105" s="4"/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1483</v>
      </c>
      <c r="BC105" s="4" t="s">
        <v>3909</v>
      </c>
      <c r="BD105" s="4" t="s">
        <v>1483</v>
      </c>
      <c r="BE105" s="4"/>
      <c r="BF105" s="4" t="s">
        <v>2872</v>
      </c>
      <c r="BG105" s="8"/>
      <c r="BH105" s="12" t="str">
        <f>INDEX([1]DATA!$Z$10:$Z$285,MATCH(B105,[1]DATA!$C$10:$C$285,0))</f>
        <v/>
      </c>
      <c r="BI105" s="4" t="s">
        <v>37</v>
      </c>
      <c r="BJ105" s="4"/>
      <c r="BK105" s="4"/>
      <c r="BL105" s="4"/>
      <c r="BM105" s="4" t="s">
        <v>3931</v>
      </c>
      <c r="BN105" s="4" t="s">
        <v>37</v>
      </c>
      <c r="BO105" s="4"/>
      <c r="BP105" s="8"/>
      <c r="BQ105" s="332">
        <v>40836</v>
      </c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3</v>
      </c>
      <c r="BY105" s="12">
        <v>3</v>
      </c>
      <c r="BZ105" s="12" t="s">
        <v>2957</v>
      </c>
      <c r="CA105" s="12"/>
      <c r="CB105" s="12" t="s">
        <v>2957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88"/>
      <c r="CY105" s="4" t="s">
        <v>4072</v>
      </c>
      <c r="CZ105" s="183" t="s">
        <v>4443</v>
      </c>
      <c r="DA105" s="183" t="s">
        <v>4443</v>
      </c>
      <c r="DB105" s="13" t="s">
        <v>2806</v>
      </c>
      <c r="DC105" s="13" t="s">
        <v>2806</v>
      </c>
      <c r="DD105" s="90" t="s">
        <v>5058</v>
      </c>
      <c r="DE105" s="202" t="s">
        <v>4425</v>
      </c>
      <c r="DF105" s="202" t="s">
        <v>4426</v>
      </c>
      <c r="DG105" s="12"/>
      <c r="DH105" s="12"/>
      <c r="DI105" s="12" t="s">
        <v>5038</v>
      </c>
      <c r="DJ105" s="9" t="s">
        <v>4872</v>
      </c>
      <c r="DK105" s="12"/>
    </row>
    <row r="106" spans="1:115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3"/>
        <v>13</v>
      </c>
      <c r="I106" s="12" t="str">
        <f t="shared" si="4"/>
        <v>04</v>
      </c>
      <c r="J106" s="12" t="str">
        <f t="shared" si="5"/>
        <v>1978</v>
      </c>
      <c r="K106" s="4" t="s">
        <v>1353</v>
      </c>
      <c r="L106" s="4" t="s">
        <v>543</v>
      </c>
      <c r="M106" s="4" t="s">
        <v>1295</v>
      </c>
      <c r="N106" s="8"/>
      <c r="O106" s="6" t="s">
        <v>1769</v>
      </c>
      <c r="P106" s="7" t="s">
        <v>1770</v>
      </c>
      <c r="Q106" s="6" t="s">
        <v>1498</v>
      </c>
      <c r="R106" s="6" t="s">
        <v>3318</v>
      </c>
      <c r="S106" s="12" t="s">
        <v>3101</v>
      </c>
      <c r="T106" s="8"/>
      <c r="U106" s="12" t="s">
        <v>3347</v>
      </c>
      <c r="V106" s="6" t="s">
        <v>1771</v>
      </c>
      <c r="W106" s="8"/>
      <c r="X106" s="11" t="s">
        <v>1772</v>
      </c>
      <c r="Y106" s="21" t="s">
        <v>1773</v>
      </c>
      <c r="Z106" s="12" t="s">
        <v>3551</v>
      </c>
      <c r="AA106" s="8"/>
      <c r="AB106" s="9" t="s">
        <v>152</v>
      </c>
      <c r="AC106" s="4" t="s">
        <v>35</v>
      </c>
      <c r="AD106" s="9" t="s">
        <v>544</v>
      </c>
      <c r="AE106" s="4" t="s">
        <v>104</v>
      </c>
      <c r="AF106" s="8"/>
      <c r="AG106" s="9" t="s">
        <v>544</v>
      </c>
      <c r="AH106" s="4" t="s">
        <v>3925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10" t="s">
        <v>3894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Quản lý giáo dục</v>
      </c>
      <c r="AX106" s="10" t="s">
        <v>3984</v>
      </c>
      <c r="AY106" s="4"/>
      <c r="AZ106" s="8"/>
      <c r="BA106" s="8"/>
      <c r="BB106" s="12" t="s">
        <v>3004</v>
      </c>
      <c r="BC106" s="15" t="s">
        <v>3909</v>
      </c>
      <c r="BD106" s="12" t="s">
        <v>1452</v>
      </c>
      <c r="BE106" s="12"/>
      <c r="BF106" s="12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47</v>
      </c>
      <c r="BK106" s="4" t="s">
        <v>22</v>
      </c>
      <c r="BL106" s="4" t="s">
        <v>22</v>
      </c>
      <c r="BM106" s="4" t="s">
        <v>3833</v>
      </c>
      <c r="BN106" s="4" t="s">
        <v>37</v>
      </c>
      <c r="BO106" s="4"/>
      <c r="BP106" s="8"/>
      <c r="BQ106" s="332">
        <v>38636</v>
      </c>
      <c r="BR106" s="4" t="s">
        <v>34</v>
      </c>
      <c r="BS106" s="12"/>
      <c r="BT106" s="12"/>
      <c r="BU106" s="12" t="str">
        <f>INDEX([1]DATA!$O$10:$O$285,MATCH(B106,[1]DATA!$C$10:$C$285,0))</f>
        <v>V.07.01.03</v>
      </c>
      <c r="BV106" s="4" t="s">
        <v>1311</v>
      </c>
      <c r="BW106" s="12"/>
      <c r="BX106" s="4">
        <v>5</v>
      </c>
      <c r="BY106" s="4">
        <v>3.66</v>
      </c>
      <c r="BZ106" s="4"/>
      <c r="CA106" s="4"/>
      <c r="CB106" s="4" t="s">
        <v>2967</v>
      </c>
      <c r="CC106" s="4"/>
      <c r="CD106" s="4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34</v>
      </c>
      <c r="CX106" s="88"/>
      <c r="CY106" s="4" t="s">
        <v>4040</v>
      </c>
      <c r="CZ106" s="184" t="s">
        <v>4443</v>
      </c>
      <c r="DA106" s="184" t="s">
        <v>4443</v>
      </c>
      <c r="DB106" s="9" t="s">
        <v>544</v>
      </c>
      <c r="DC106" s="9" t="s">
        <v>544</v>
      </c>
      <c r="DD106" s="15" t="s">
        <v>5167</v>
      </c>
      <c r="DE106" s="202" t="s">
        <v>4219</v>
      </c>
      <c r="DF106" s="202" t="s">
        <v>4220</v>
      </c>
      <c r="DG106" s="12"/>
      <c r="DH106" s="12"/>
      <c r="DI106" s="12" t="s">
        <v>5059</v>
      </c>
      <c r="DJ106" s="9" t="s">
        <v>4872</v>
      </c>
      <c r="DK106" s="12"/>
    </row>
    <row r="107" spans="1:115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3"/>
        <v>03</v>
      </c>
      <c r="I107" s="12" t="str">
        <f t="shared" si="4"/>
        <v>03</v>
      </c>
      <c r="J107" s="12" t="str">
        <f t="shared" si="5"/>
        <v>1966</v>
      </c>
      <c r="K107" s="4" t="s">
        <v>1339</v>
      </c>
      <c r="L107" s="4" t="s">
        <v>144</v>
      </c>
      <c r="M107" s="4" t="s">
        <v>1295</v>
      </c>
      <c r="N107" s="8"/>
      <c r="O107" s="6" t="s">
        <v>2064</v>
      </c>
      <c r="P107" s="7" t="s">
        <v>2065</v>
      </c>
      <c r="Q107" s="6" t="s">
        <v>1517</v>
      </c>
      <c r="R107" s="6" t="s">
        <v>3318</v>
      </c>
      <c r="S107" s="12" t="s">
        <v>3101</v>
      </c>
      <c r="T107" s="8"/>
      <c r="U107" s="12" t="s">
        <v>1412</v>
      </c>
      <c r="V107" s="6" t="s">
        <v>2066</v>
      </c>
      <c r="W107" s="8"/>
      <c r="X107" s="6" t="s">
        <v>2067</v>
      </c>
      <c r="Y107" s="6" t="s">
        <v>2068</v>
      </c>
      <c r="Z107" s="12" t="s">
        <v>3590</v>
      </c>
      <c r="AA107" s="8"/>
      <c r="AB107" s="9" t="s">
        <v>96</v>
      </c>
      <c r="AC107" s="4" t="s">
        <v>35</v>
      </c>
      <c r="AD107" s="9" t="s">
        <v>96</v>
      </c>
      <c r="AE107" s="4" t="s">
        <v>25</v>
      </c>
      <c r="AF107" s="8"/>
      <c r="AG107" s="9" t="s">
        <v>96</v>
      </c>
      <c r="AH107" s="4" t="s">
        <v>68</v>
      </c>
      <c r="AI107" s="4" t="s">
        <v>68</v>
      </c>
      <c r="AJ107" s="12"/>
      <c r="AK107" s="9" t="s">
        <v>145</v>
      </c>
      <c r="AL107" s="12"/>
      <c r="AM107" s="8"/>
      <c r="AN107" s="8"/>
      <c r="AO107" s="8"/>
      <c r="AP107" s="10" t="s">
        <v>2861</v>
      </c>
      <c r="AQ107" s="9" t="s">
        <v>1245</v>
      </c>
      <c r="AR107" s="8"/>
      <c r="AS107" s="4" t="s">
        <v>28</v>
      </c>
      <c r="AT107" s="4" t="s">
        <v>29</v>
      </c>
      <c r="AU107" s="10" t="s">
        <v>3900</v>
      </c>
      <c r="AV107" s="43" t="str">
        <f>INDEX([1]DATA!$W$10:$W$285,MATCH(B107,[1]DATA!$C$10:$C$285,0))</f>
        <v>Tiến sĩ</v>
      </c>
      <c r="AW107" s="43" t="str">
        <f>INDEX([1]DATA!$X$10:$X$285,MATCH(B107,[1]DATA!$C$10:$C$285,0))</f>
        <v>Lý luận và Lịch sử giáo dục</v>
      </c>
      <c r="AX107" s="10" t="s">
        <v>3985</v>
      </c>
      <c r="AY107" s="4" t="s">
        <v>3839</v>
      </c>
      <c r="AZ107" s="8"/>
      <c r="BA107" s="8"/>
      <c r="BB107" s="12" t="s">
        <v>1313</v>
      </c>
      <c r="BC107" s="15" t="s">
        <v>3871</v>
      </c>
      <c r="BD107" s="4" t="s">
        <v>1253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30</v>
      </c>
      <c r="BJ107" s="4" t="s">
        <v>47</v>
      </c>
      <c r="BK107" s="4" t="s">
        <v>22</v>
      </c>
      <c r="BL107" s="4" t="s">
        <v>48</v>
      </c>
      <c r="BM107" s="4" t="s">
        <v>3833</v>
      </c>
      <c r="BN107" s="4" t="s">
        <v>79</v>
      </c>
      <c r="BO107" s="4"/>
      <c r="BP107" s="8"/>
      <c r="BQ107" s="332">
        <v>34444</v>
      </c>
      <c r="BR107" s="4" t="s">
        <v>3933</v>
      </c>
      <c r="BS107" s="12"/>
      <c r="BT107" s="12"/>
      <c r="BU107" s="12" t="str">
        <f>INDEX([1]DATA!$O$10:$O$285,MATCH(B107,[1]DATA!$C$10:$C$285,0))</f>
        <v>V.07.01.02</v>
      </c>
      <c r="BV107" s="4" t="s">
        <v>2965</v>
      </c>
      <c r="BW107" s="12"/>
      <c r="BX107" s="4">
        <v>4</v>
      </c>
      <c r="BY107" s="4">
        <v>5.42</v>
      </c>
      <c r="BZ107" s="4" t="s">
        <v>2966</v>
      </c>
      <c r="CA107" s="4"/>
      <c r="CB107" s="4" t="s">
        <v>52</v>
      </c>
      <c r="CC107" s="4"/>
      <c r="CD107" s="4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10" t="s">
        <v>1448</v>
      </c>
      <c r="CX107" s="88"/>
      <c r="CY107" s="4" t="s">
        <v>4073</v>
      </c>
      <c r="CZ107" s="184" t="s">
        <v>4443</v>
      </c>
      <c r="DA107" s="184" t="s">
        <v>4443</v>
      </c>
      <c r="DB107" s="9" t="s">
        <v>96</v>
      </c>
      <c r="DC107" s="9" t="s">
        <v>96</v>
      </c>
      <c r="DD107" s="15" t="s">
        <v>5185</v>
      </c>
      <c r="DE107" s="202" t="s">
        <v>4430</v>
      </c>
      <c r="DF107" s="12"/>
      <c r="DG107" s="12"/>
      <c r="DH107" s="12"/>
      <c r="DI107" s="12" t="s">
        <v>5059</v>
      </c>
      <c r="DJ107" s="9" t="s">
        <v>4872</v>
      </c>
      <c r="DK107" s="12"/>
    </row>
    <row r="108" spans="1:115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3"/>
        <v>02</v>
      </c>
      <c r="I108" s="12" t="str">
        <f t="shared" si="4"/>
        <v>09</v>
      </c>
      <c r="J108" s="12" t="str">
        <f t="shared" si="5"/>
        <v>1977</v>
      </c>
      <c r="K108" s="4" t="s">
        <v>1340</v>
      </c>
      <c r="L108" s="4" t="s">
        <v>132</v>
      </c>
      <c r="M108" s="4" t="s">
        <v>1295</v>
      </c>
      <c r="N108" s="8"/>
      <c r="O108" s="11" t="s">
        <v>1649</v>
      </c>
      <c r="P108" s="14" t="s">
        <v>1650</v>
      </c>
      <c r="Q108" s="6" t="s">
        <v>1499</v>
      </c>
      <c r="R108" s="6" t="s">
        <v>3318</v>
      </c>
      <c r="S108" s="12" t="s">
        <v>3101</v>
      </c>
      <c r="T108" s="8"/>
      <c r="U108" s="12" t="s">
        <v>3349</v>
      </c>
      <c r="V108" s="6" t="s">
        <v>1651</v>
      </c>
      <c r="W108" s="8"/>
      <c r="X108" s="6" t="s">
        <v>1652</v>
      </c>
      <c r="Y108" s="6" t="s">
        <v>1653</v>
      </c>
      <c r="Z108" s="12" t="s">
        <v>3771</v>
      </c>
      <c r="AA108" s="8"/>
      <c r="AB108" s="9" t="s">
        <v>134</v>
      </c>
      <c r="AC108" s="4" t="s">
        <v>35</v>
      </c>
      <c r="AD108" s="9" t="s">
        <v>135</v>
      </c>
      <c r="AE108" s="4" t="s">
        <v>104</v>
      </c>
      <c r="AF108" s="8"/>
      <c r="AG108" s="9" t="s">
        <v>123</v>
      </c>
      <c r="AH108" s="4" t="s">
        <v>97</v>
      </c>
      <c r="AI108" s="4" t="s">
        <v>97</v>
      </c>
      <c r="AJ108" s="12"/>
      <c r="AK108" s="9" t="s">
        <v>108</v>
      </c>
      <c r="AL108" s="12"/>
      <c r="AM108" s="8"/>
      <c r="AN108" s="8"/>
      <c r="AO108" s="8"/>
      <c r="AP108" s="9" t="s">
        <v>136</v>
      </c>
      <c r="AQ108" s="9" t="s">
        <v>1245</v>
      </c>
      <c r="AR108" s="8"/>
      <c r="AS108" s="4" t="s">
        <v>28</v>
      </c>
      <c r="AT108" s="4" t="s">
        <v>29</v>
      </c>
      <c r="AU108" s="10" t="s">
        <v>3894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Quản lý giáo dục</v>
      </c>
      <c r="AX108" s="10" t="s">
        <v>3984</v>
      </c>
      <c r="AY108" s="4"/>
      <c r="AZ108" s="8"/>
      <c r="BA108" s="8"/>
      <c r="BB108" s="10" t="s">
        <v>3087</v>
      </c>
      <c r="BC108" s="10" t="s">
        <v>3909</v>
      </c>
      <c r="BD108" s="4" t="s">
        <v>1255</v>
      </c>
      <c r="BE108" s="4"/>
      <c r="BF108" s="4"/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39</v>
      </c>
      <c r="BM108" s="4" t="s">
        <v>3833</v>
      </c>
      <c r="BN108" s="4" t="s">
        <v>79</v>
      </c>
      <c r="BO108" s="4"/>
      <c r="BP108" s="8"/>
      <c r="BQ108" s="332">
        <v>38244</v>
      </c>
      <c r="BR108" s="4" t="s">
        <v>34</v>
      </c>
      <c r="BS108" s="12"/>
      <c r="BT108" s="12"/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5</v>
      </c>
      <c r="BY108" s="12">
        <v>3.66</v>
      </c>
      <c r="BZ108" s="17">
        <v>43344</v>
      </c>
      <c r="CA108" s="12"/>
      <c r="CB108" s="17" t="s">
        <v>2967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34</v>
      </c>
      <c r="CX108" s="88"/>
      <c r="CY108" s="4" t="s">
        <v>4074</v>
      </c>
      <c r="CZ108" s="184" t="s">
        <v>4443</v>
      </c>
      <c r="DA108" s="184" t="s">
        <v>4443</v>
      </c>
      <c r="DB108" s="9" t="s">
        <v>123</v>
      </c>
      <c r="DC108" s="9" t="s">
        <v>135</v>
      </c>
      <c r="DD108" s="15" t="s">
        <v>5187</v>
      </c>
      <c r="DE108" s="202" t="s">
        <v>4431</v>
      </c>
      <c r="DF108" s="12"/>
      <c r="DG108" s="12"/>
      <c r="DH108" s="12"/>
      <c r="DI108" s="12" t="s">
        <v>5186</v>
      </c>
      <c r="DJ108" s="9" t="s">
        <v>4872</v>
      </c>
      <c r="DK108" s="12"/>
    </row>
    <row r="109" spans="1:115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3"/>
        <v>02</v>
      </c>
      <c r="I109" s="12" t="str">
        <f t="shared" si="4"/>
        <v>10</v>
      </c>
      <c r="J109" s="12" t="str">
        <f t="shared" si="5"/>
        <v>1985</v>
      </c>
      <c r="K109" s="4" t="s">
        <v>1339</v>
      </c>
      <c r="L109" s="4" t="s">
        <v>578</v>
      </c>
      <c r="M109" s="4" t="s">
        <v>1295</v>
      </c>
      <c r="N109" s="8"/>
      <c r="O109" s="6" t="s">
        <v>2002</v>
      </c>
      <c r="P109" s="14" t="s">
        <v>2003</v>
      </c>
      <c r="Q109" s="6" t="s">
        <v>1499</v>
      </c>
      <c r="R109" s="6" t="s">
        <v>3318</v>
      </c>
      <c r="S109" s="12" t="s">
        <v>3101</v>
      </c>
      <c r="T109" s="8"/>
      <c r="U109" s="12" t="s">
        <v>3509</v>
      </c>
      <c r="V109" s="6" t="s">
        <v>2004</v>
      </c>
      <c r="W109" s="8"/>
      <c r="X109" s="6" t="s">
        <v>2005</v>
      </c>
      <c r="Y109" s="21" t="s">
        <v>2006</v>
      </c>
      <c r="Z109" s="12" t="s">
        <v>3784</v>
      </c>
      <c r="AA109" s="8"/>
      <c r="AB109" s="9" t="s">
        <v>242</v>
      </c>
      <c r="AC109" s="4" t="s">
        <v>35</v>
      </c>
      <c r="AD109" s="9" t="s">
        <v>242</v>
      </c>
      <c r="AE109" s="4" t="s">
        <v>104</v>
      </c>
      <c r="AF109" s="8"/>
      <c r="AG109" s="9" t="s">
        <v>242</v>
      </c>
      <c r="AH109" s="4" t="s">
        <v>97</v>
      </c>
      <c r="AI109" s="4" t="s">
        <v>97</v>
      </c>
      <c r="AJ109" s="15" t="s">
        <v>3303</v>
      </c>
      <c r="AK109" s="10" t="s">
        <v>3304</v>
      </c>
      <c r="AL109" s="12">
        <v>1</v>
      </c>
      <c r="AM109" s="8"/>
      <c r="AN109" s="8"/>
      <c r="AO109" s="41" t="s">
        <v>579</v>
      </c>
      <c r="AP109" s="9">
        <v>42726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3089</v>
      </c>
      <c r="BC109" s="15" t="s">
        <v>3909</v>
      </c>
      <c r="BD109" s="4" t="s">
        <v>1483</v>
      </c>
      <c r="BE109" s="4"/>
      <c r="BF109" s="4"/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48</v>
      </c>
      <c r="BM109" s="4" t="s">
        <v>3931</v>
      </c>
      <c r="BN109" s="4" t="s">
        <v>37</v>
      </c>
      <c r="BO109" s="4"/>
      <c r="BP109" s="8"/>
      <c r="BQ109" s="332">
        <v>42676</v>
      </c>
      <c r="BR109" s="4" t="s">
        <v>34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5" t="s">
        <v>626</v>
      </c>
      <c r="BX109" s="12">
        <v>3</v>
      </c>
      <c r="BY109" s="12">
        <v>3</v>
      </c>
      <c r="BZ109" s="15" t="s">
        <v>3106</v>
      </c>
      <c r="CA109" s="12"/>
      <c r="CB109" s="12" t="s">
        <v>3106</v>
      </c>
      <c r="CC109" s="24">
        <v>0.06</v>
      </c>
      <c r="CD109" s="17">
        <v>43405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34</v>
      </c>
      <c r="CX109" s="88"/>
      <c r="CY109" s="4" t="s">
        <v>4075</v>
      </c>
      <c r="CZ109" s="184" t="s">
        <v>4443</v>
      </c>
      <c r="DA109" s="184" t="s">
        <v>4443</v>
      </c>
      <c r="DB109" s="9" t="s">
        <v>242</v>
      </c>
      <c r="DC109" s="9" t="s">
        <v>242</v>
      </c>
      <c r="DD109" s="15" t="s">
        <v>5188</v>
      </c>
      <c r="DE109" s="202" t="s">
        <v>4432</v>
      </c>
      <c r="DF109" s="12"/>
      <c r="DG109" s="12"/>
      <c r="DH109" s="12"/>
      <c r="DI109" s="12" t="s">
        <v>5059</v>
      </c>
      <c r="DJ109" s="9" t="s">
        <v>4872</v>
      </c>
      <c r="DK109" s="12"/>
    </row>
    <row r="110" spans="1:115" s="114" customFormat="1" ht="30.6" customHeight="1" x14ac:dyDescent="0.3">
      <c r="A110" s="15"/>
      <c r="B110" s="111" t="s">
        <v>5006</v>
      </c>
      <c r="C110" s="12"/>
      <c r="D110" s="12"/>
      <c r="E110" s="12"/>
      <c r="F110" s="12"/>
      <c r="G110" s="12"/>
      <c r="H110" s="12"/>
      <c r="I110" s="12"/>
      <c r="J110" s="12"/>
      <c r="K110" s="21"/>
      <c r="L110" s="15"/>
      <c r="M110" s="12"/>
      <c r="N110" s="8"/>
      <c r="O110" s="22"/>
      <c r="P110" s="22"/>
      <c r="Q110" s="21"/>
      <c r="R110" s="21"/>
      <c r="S110" s="12"/>
      <c r="T110" s="8"/>
      <c r="U110" s="12"/>
      <c r="V110" s="12"/>
      <c r="W110" s="8"/>
      <c r="X110" s="22"/>
      <c r="Y110" s="21"/>
      <c r="Z110" s="12"/>
      <c r="AA110" s="8"/>
      <c r="AB110" s="15"/>
      <c r="AC110" s="12"/>
      <c r="AD110" s="23"/>
      <c r="AE110" s="12"/>
      <c r="AF110" s="8"/>
      <c r="AG110" s="23"/>
      <c r="AH110" s="4"/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/>
      <c r="AT110" s="4"/>
      <c r="AU110" s="4"/>
      <c r="AV110" s="43"/>
      <c r="AW110" s="43"/>
      <c r="AX110" s="21"/>
      <c r="AY110" s="21"/>
      <c r="AZ110" s="8"/>
      <c r="BA110" s="8"/>
      <c r="BB110" s="12"/>
      <c r="BC110" s="12"/>
      <c r="BD110" s="12"/>
      <c r="BE110" s="21"/>
      <c r="BF110" s="21"/>
      <c r="BG110" s="8"/>
      <c r="BH110" s="12"/>
      <c r="BI110" s="4"/>
      <c r="BJ110" s="21"/>
      <c r="BK110" s="21"/>
      <c r="BL110" s="21"/>
      <c r="BM110" s="4"/>
      <c r="BN110" s="4"/>
      <c r="BO110" s="4"/>
      <c r="BP110" s="8"/>
      <c r="BQ110" s="8"/>
      <c r="BR110" s="4"/>
      <c r="BS110" s="12"/>
      <c r="BT110" s="12"/>
      <c r="BU110" s="12"/>
      <c r="BV110" s="12"/>
      <c r="BW110" s="12"/>
      <c r="BX110" s="12"/>
      <c r="BY110" s="12"/>
      <c r="BZ110" s="23"/>
      <c r="CA110" s="12"/>
      <c r="CB110" s="12"/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/>
      <c r="CX110" s="5"/>
      <c r="CY110" s="8"/>
      <c r="CZ110" s="184"/>
      <c r="DA110" s="184"/>
      <c r="DB110" s="23"/>
      <c r="DC110" s="23"/>
      <c r="DD110" s="91"/>
      <c r="DE110" s="12"/>
      <c r="DF110" s="12"/>
      <c r="DG110" s="12"/>
      <c r="DH110" s="12"/>
      <c r="DI110" s="12"/>
      <c r="DJ110" s="9"/>
      <c r="DK110" s="12"/>
    </row>
    <row r="111" spans="1:115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6">LEFT(L111,2)</f>
        <v>04</v>
      </c>
      <c r="I111" s="12" t="str">
        <f t="shared" ref="I111:I121" si="7">MID(L111,4,2)</f>
        <v>06</v>
      </c>
      <c r="J111" s="12" t="str">
        <f t="shared" ref="J111:J121" si="8">RIGHT(L111,4)</f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332">
        <v>41712</v>
      </c>
      <c r="BR111" s="10" t="s">
        <v>3931</v>
      </c>
      <c r="BS111" s="12"/>
      <c r="BT111" s="12" t="s">
        <v>3834</v>
      </c>
      <c r="BU111" s="12" t="str">
        <f>INDEX([1]DATA!$O$10:$O$285,MATCH(B111,[1]DATA!$C$10:$C$285,0))</f>
        <v>V.07.01.03</v>
      </c>
      <c r="BV111" s="12" t="s">
        <v>1311</v>
      </c>
      <c r="BW111" s="12"/>
      <c r="BX111" s="12">
        <v>1</v>
      </c>
      <c r="BY111" s="12">
        <v>2.34</v>
      </c>
      <c r="BZ111" s="12"/>
      <c r="CA111" s="12"/>
      <c r="CB111" s="12" t="s">
        <v>91</v>
      </c>
      <c r="CC111" s="24"/>
      <c r="CD111" s="12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10" t="s">
        <v>3032</v>
      </c>
      <c r="CX111" s="88"/>
      <c r="CY111" s="10" t="s">
        <v>4079</v>
      </c>
      <c r="CZ111" s="184" t="s">
        <v>4443</v>
      </c>
      <c r="DA111" s="184" t="s">
        <v>4443</v>
      </c>
      <c r="DB111" s="9" t="s">
        <v>105</v>
      </c>
      <c r="DC111" s="9" t="s">
        <v>105</v>
      </c>
      <c r="DD111" s="90" t="s">
        <v>5089</v>
      </c>
      <c r="DE111" s="12"/>
      <c r="DF111" s="12"/>
      <c r="DG111" s="12"/>
      <c r="DH111" s="12"/>
      <c r="DI111" s="12" t="s">
        <v>5023</v>
      </c>
      <c r="DJ111" s="9" t="s">
        <v>4872</v>
      </c>
      <c r="DK111" s="12"/>
    </row>
    <row r="112" spans="1:115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6"/>
        <v>22</v>
      </c>
      <c r="I112" s="12" t="str">
        <f t="shared" si="7"/>
        <v>09</v>
      </c>
      <c r="J112" s="12" t="str">
        <f t="shared" si="8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332">
        <v>42324</v>
      </c>
      <c r="BR112" s="10" t="s">
        <v>3931</v>
      </c>
      <c r="BS112" s="12"/>
      <c r="BT112" s="12" t="s">
        <v>3834</v>
      </c>
      <c r="BU112" s="12" t="str">
        <f>INDEX([1]DATA!$O$10:$O$285,MATCH(B112,[1]DATA!$C$10:$C$285,0))</f>
        <v>V.07.01.03</v>
      </c>
      <c r="BV112" s="12" t="s">
        <v>1311</v>
      </c>
      <c r="BW112" s="12"/>
      <c r="BX112" s="12">
        <v>1</v>
      </c>
      <c r="BY112" s="12">
        <v>2.34</v>
      </c>
      <c r="BZ112" s="12"/>
      <c r="CA112" s="12"/>
      <c r="CB112" s="12" t="s">
        <v>91</v>
      </c>
      <c r="CC112" s="24"/>
      <c r="CD112" s="12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10" t="s">
        <v>3033</v>
      </c>
      <c r="CX112" s="88"/>
      <c r="CY112" s="10" t="s">
        <v>4080</v>
      </c>
      <c r="CZ112" s="184" t="s">
        <v>4443</v>
      </c>
      <c r="DA112" s="184" t="s">
        <v>4443</v>
      </c>
      <c r="DB112" s="9" t="s">
        <v>105</v>
      </c>
      <c r="DC112" s="9" t="s">
        <v>105</v>
      </c>
      <c r="DD112" s="90" t="s">
        <v>4470</v>
      </c>
      <c r="DE112" s="12"/>
      <c r="DF112" s="12"/>
      <c r="DG112" s="12"/>
      <c r="DH112" s="12"/>
      <c r="DI112" s="12" t="s">
        <v>5009</v>
      </c>
      <c r="DJ112" s="9" t="s">
        <v>4872</v>
      </c>
      <c r="DK112" s="12"/>
    </row>
    <row r="113" spans="1:125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6"/>
        <v>21</v>
      </c>
      <c r="I113" s="12" t="str">
        <f t="shared" si="7"/>
        <v>04</v>
      </c>
      <c r="J113" s="12" t="str">
        <f t="shared" si="8"/>
        <v>1982</v>
      </c>
      <c r="K113" s="4" t="s">
        <v>1382</v>
      </c>
      <c r="L113" s="4" t="s">
        <v>708</v>
      </c>
      <c r="M113" s="4" t="s">
        <v>1296</v>
      </c>
      <c r="N113" s="8"/>
      <c r="O113" s="11" t="s">
        <v>3126</v>
      </c>
      <c r="P113" s="14" t="s">
        <v>3127</v>
      </c>
      <c r="Q113" s="6" t="s">
        <v>1656</v>
      </c>
      <c r="R113" s="6" t="s">
        <v>3318</v>
      </c>
      <c r="S113" s="12" t="s">
        <v>3101</v>
      </c>
      <c r="T113" s="8"/>
      <c r="U113" s="12" t="s">
        <v>3399</v>
      </c>
      <c r="V113" s="6" t="s">
        <v>2241</v>
      </c>
      <c r="W113" s="8"/>
      <c r="X113" s="6" t="s">
        <v>2242</v>
      </c>
      <c r="Y113" s="21" t="s">
        <v>2243</v>
      </c>
      <c r="Z113" s="12" t="s">
        <v>3638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105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Phương pháp giảng dạy Tiếng Anh</v>
      </c>
      <c r="AX113" s="4" t="s">
        <v>709</v>
      </c>
      <c r="AY113" s="4"/>
      <c r="AZ113" s="8"/>
      <c r="BA113" s="8"/>
      <c r="BB113" s="4" t="s">
        <v>1244</v>
      </c>
      <c r="BC113" s="4"/>
      <c r="BD113" s="4" t="s">
        <v>1244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332">
        <v>41428</v>
      </c>
      <c r="BR113" s="4" t="s">
        <v>3931</v>
      </c>
      <c r="BS113" s="12"/>
      <c r="BT113" s="12" t="s">
        <v>3834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3</v>
      </c>
      <c r="BY113" s="4">
        <v>3</v>
      </c>
      <c r="BZ113" s="4"/>
      <c r="CA113" s="4"/>
      <c r="CB113" s="4" t="s">
        <v>3097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3225</v>
      </c>
      <c r="CX113" s="88"/>
      <c r="CY113" s="4" t="s">
        <v>4077</v>
      </c>
      <c r="CZ113" s="184" t="s">
        <v>4443</v>
      </c>
      <c r="DA113" s="184" t="s">
        <v>4443</v>
      </c>
      <c r="DB113" s="9" t="s">
        <v>105</v>
      </c>
      <c r="DC113" s="9" t="s">
        <v>105</v>
      </c>
      <c r="DD113" s="90" t="s">
        <v>4471</v>
      </c>
      <c r="DE113" s="12"/>
      <c r="DF113" s="12"/>
      <c r="DG113" s="12"/>
      <c r="DH113" s="12"/>
      <c r="DI113" s="12" t="s">
        <v>5021</v>
      </c>
      <c r="DJ113" s="9" t="s">
        <v>4872</v>
      </c>
      <c r="DK113" s="12"/>
    </row>
    <row r="114" spans="1:125" s="114" customFormat="1" ht="7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6"/>
        <v>27</v>
      </c>
      <c r="I114" s="12" t="str">
        <f t="shared" si="7"/>
        <v>10</v>
      </c>
      <c r="J114" s="12" t="str">
        <f t="shared" si="8"/>
        <v>1971</v>
      </c>
      <c r="K114" s="4" t="s">
        <v>1382</v>
      </c>
      <c r="L114" s="4" t="s">
        <v>665</v>
      </c>
      <c r="M114" s="4" t="s">
        <v>1296</v>
      </c>
      <c r="N114" s="8"/>
      <c r="O114" s="11" t="s">
        <v>3120</v>
      </c>
      <c r="P114" s="14" t="s">
        <v>3121</v>
      </c>
      <c r="Q114" s="6" t="s">
        <v>1656</v>
      </c>
      <c r="R114" s="6" t="s">
        <v>3318</v>
      </c>
      <c r="S114" s="12" t="s">
        <v>3101</v>
      </c>
      <c r="T114" s="8"/>
      <c r="U114" s="12" t="s">
        <v>3372</v>
      </c>
      <c r="V114" s="6" t="s">
        <v>1824</v>
      </c>
      <c r="W114" s="8"/>
      <c r="X114" s="11" t="s">
        <v>1825</v>
      </c>
      <c r="Y114" s="6" t="s">
        <v>22</v>
      </c>
      <c r="Z114" s="12" t="s">
        <v>3627</v>
      </c>
      <c r="AA114" s="8"/>
      <c r="AB114" s="9" t="s">
        <v>225</v>
      </c>
      <c r="AC114" s="4" t="s">
        <v>35</v>
      </c>
      <c r="AD114" s="9" t="s">
        <v>225</v>
      </c>
      <c r="AE114" s="4" t="s">
        <v>104</v>
      </c>
      <c r="AF114" s="8"/>
      <c r="AG114" s="9" t="s">
        <v>246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Ngôn ngữ học ứng dụng</v>
      </c>
      <c r="AX114" s="4" t="s">
        <v>666</v>
      </c>
      <c r="AY114" s="4"/>
      <c r="AZ114" s="8"/>
      <c r="BA114" s="8"/>
      <c r="BB114" s="10" t="s">
        <v>3023</v>
      </c>
      <c r="BC114" s="10" t="s">
        <v>3909</v>
      </c>
      <c r="BD114" s="4" t="s">
        <v>1274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1455</v>
      </c>
      <c r="BN114" s="4" t="s">
        <v>60</v>
      </c>
      <c r="BO114" s="4"/>
      <c r="BP114" s="8"/>
      <c r="BQ114" s="10" t="s">
        <v>4001</v>
      </c>
      <c r="BR114" s="4" t="s">
        <v>3931</v>
      </c>
      <c r="BS114" s="12"/>
      <c r="BT114" s="12" t="s">
        <v>50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4</v>
      </c>
      <c r="BY114" s="4">
        <v>3.33</v>
      </c>
      <c r="BZ114" s="4"/>
      <c r="CA114" s="4"/>
      <c r="CB114" s="4" t="s">
        <v>1318</v>
      </c>
      <c r="CC114" s="4" t="s">
        <v>1037</v>
      </c>
      <c r="CD114" s="10" t="s">
        <v>3284</v>
      </c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0" t="s">
        <v>3029</v>
      </c>
      <c r="CX114" s="88"/>
      <c r="CY114" s="10" t="s">
        <v>4087</v>
      </c>
      <c r="CZ114" s="184" t="s">
        <v>4443</v>
      </c>
      <c r="DA114" s="184" t="s">
        <v>4443</v>
      </c>
      <c r="DB114" s="9" t="s">
        <v>246</v>
      </c>
      <c r="DC114" s="9" t="s">
        <v>225</v>
      </c>
      <c r="DD114" s="90"/>
      <c r="DE114" s="12"/>
      <c r="DF114" s="12"/>
      <c r="DG114" s="12"/>
      <c r="DH114" s="12"/>
      <c r="DI114" s="12"/>
      <c r="DJ114" s="9"/>
      <c r="DK114" s="12"/>
    </row>
    <row r="115" spans="1:125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6"/>
        <v>09</v>
      </c>
      <c r="I115" s="12" t="str">
        <f t="shared" si="7"/>
        <v>12</v>
      </c>
      <c r="J115" s="12" t="str">
        <f t="shared" si="8"/>
        <v>1978</v>
      </c>
      <c r="K115" s="4" t="s">
        <v>1380</v>
      </c>
      <c r="L115" s="4" t="s">
        <v>494</v>
      </c>
      <c r="M115" s="4" t="s">
        <v>1296</v>
      </c>
      <c r="N115" s="8"/>
      <c r="O115" s="6" t="s">
        <v>2140</v>
      </c>
      <c r="P115" s="7" t="s">
        <v>2141</v>
      </c>
      <c r="Q115" s="6" t="s">
        <v>1517</v>
      </c>
      <c r="R115" s="6" t="s">
        <v>3318</v>
      </c>
      <c r="S115" s="12" t="s">
        <v>3320</v>
      </c>
      <c r="T115" s="8"/>
      <c r="U115" s="12" t="s">
        <v>1412</v>
      </c>
      <c r="V115" s="6" t="s">
        <v>2142</v>
      </c>
      <c r="W115" s="8"/>
      <c r="X115" s="11" t="s">
        <v>2143</v>
      </c>
      <c r="Y115" s="21" t="s">
        <v>2144</v>
      </c>
      <c r="Z115" s="12" t="s">
        <v>3635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LL và PP dạy học Tiếng anh</v>
      </c>
      <c r="AX115" s="4" t="s">
        <v>495</v>
      </c>
      <c r="AY115" s="4"/>
      <c r="AZ115" s="8"/>
      <c r="BA115" s="8"/>
      <c r="BB115" s="4" t="s">
        <v>1248</v>
      </c>
      <c r="BC115" s="10" t="s">
        <v>3913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2870</v>
      </c>
      <c r="BN115" s="4"/>
      <c r="BO115" s="4"/>
      <c r="BP115" s="8"/>
      <c r="BQ115" s="332">
        <v>40479</v>
      </c>
      <c r="BR115" s="4" t="s">
        <v>3931</v>
      </c>
      <c r="BS115" s="12"/>
      <c r="BT115" s="12" t="s">
        <v>3834</v>
      </c>
      <c r="BU115" s="12" t="str">
        <f>INDEX([1]DATA!$O$10:$O$285,MATCH(B115,[1]DATA!$C$10:$C$285,0))</f>
        <v>V.07.01.03</v>
      </c>
      <c r="BV115" s="4" t="s">
        <v>1311</v>
      </c>
      <c r="BW115" s="12"/>
      <c r="BX115" s="4">
        <v>6</v>
      </c>
      <c r="BY115" s="4">
        <v>3.99</v>
      </c>
      <c r="BZ115" s="4"/>
      <c r="CA115" s="4"/>
      <c r="CB115" s="4" t="s">
        <v>1318</v>
      </c>
      <c r="CC115" s="4"/>
      <c r="CD115" s="4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37</v>
      </c>
      <c r="CX115" s="88"/>
      <c r="CY115" s="4" t="s">
        <v>4076</v>
      </c>
      <c r="CZ115" s="184" t="s">
        <v>4443</v>
      </c>
      <c r="DA115" s="184" t="s">
        <v>4443</v>
      </c>
      <c r="DB115" s="9" t="s">
        <v>43</v>
      </c>
      <c r="DC115" s="9" t="s">
        <v>43</v>
      </c>
      <c r="DD115" s="12"/>
      <c r="DE115" s="12"/>
      <c r="DF115" s="12"/>
      <c r="DG115" s="12"/>
      <c r="DH115" s="12"/>
      <c r="DI115" s="12"/>
      <c r="DJ115" s="9"/>
      <c r="DK115" s="12"/>
    </row>
    <row r="116" spans="1:125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6"/>
        <v>29</v>
      </c>
      <c r="I116" s="12" t="str">
        <f t="shared" si="7"/>
        <v>08</v>
      </c>
      <c r="J116" s="12" t="str">
        <f t="shared" si="8"/>
        <v>1978</v>
      </c>
      <c r="K116" s="4" t="s">
        <v>1344</v>
      </c>
      <c r="L116" s="4" t="s">
        <v>670</v>
      </c>
      <c r="M116" s="4" t="s">
        <v>1296</v>
      </c>
      <c r="N116" s="8"/>
      <c r="O116" s="6" t="s">
        <v>2231</v>
      </c>
      <c r="P116" s="7" t="s">
        <v>2232</v>
      </c>
      <c r="Q116" s="6" t="s">
        <v>1499</v>
      </c>
      <c r="R116" s="6" t="s">
        <v>3318</v>
      </c>
      <c r="S116" s="12" t="s">
        <v>3101</v>
      </c>
      <c r="T116" s="8"/>
      <c r="U116" s="12" t="s">
        <v>3398</v>
      </c>
      <c r="V116" s="6" t="s">
        <v>2233</v>
      </c>
      <c r="W116" s="8"/>
      <c r="X116" s="11" t="s">
        <v>2234</v>
      </c>
      <c r="Y116" s="6" t="s">
        <v>2235</v>
      </c>
      <c r="Z116" s="12" t="s">
        <v>3637</v>
      </c>
      <c r="AA116" s="8"/>
      <c r="AB116" s="9" t="s">
        <v>152</v>
      </c>
      <c r="AC116" s="4" t="s">
        <v>35</v>
      </c>
      <c r="AD116" s="9" t="s">
        <v>152</v>
      </c>
      <c r="AE116" s="4" t="s">
        <v>104</v>
      </c>
      <c r="AF116" s="8"/>
      <c r="AG116" s="9" t="s">
        <v>152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Sư phạm Tiếng Anh</v>
      </c>
      <c r="AX116" s="10" t="s">
        <v>3904</v>
      </c>
      <c r="AY116" s="4"/>
      <c r="AZ116" s="8"/>
      <c r="BA116" s="8"/>
      <c r="BB116" s="10" t="s">
        <v>3891</v>
      </c>
      <c r="BC116" s="10" t="s">
        <v>3909</v>
      </c>
      <c r="BD116" s="4" t="s">
        <v>1248</v>
      </c>
      <c r="BE116" s="4"/>
      <c r="BF116" s="4"/>
      <c r="BG116" s="8"/>
      <c r="BH116" s="12" t="str">
        <f>INDEX([1]DATA!$Z$10:$Z$285,MATCH(B116,[1]DATA!$C$10:$C$285,0))</f>
        <v>Sơ cấp</v>
      </c>
      <c r="BI116" s="10" t="s">
        <v>3894</v>
      </c>
      <c r="BJ116" s="4" t="s">
        <v>115</v>
      </c>
      <c r="BK116" s="4" t="s">
        <v>22</v>
      </c>
      <c r="BL116" s="4" t="s">
        <v>22</v>
      </c>
      <c r="BM116" s="4" t="s">
        <v>2870</v>
      </c>
      <c r="BN116" s="4" t="s">
        <v>2903</v>
      </c>
      <c r="BO116" s="4"/>
      <c r="BP116" s="8"/>
      <c r="BQ116" s="332">
        <v>43661</v>
      </c>
      <c r="BR116" s="10" t="s">
        <v>3931</v>
      </c>
      <c r="BS116" s="12"/>
      <c r="BT116" s="12" t="s">
        <v>37</v>
      </c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4</v>
      </c>
      <c r="BY116" s="4">
        <v>3.33</v>
      </c>
      <c r="BZ116" s="4"/>
      <c r="CA116" s="4"/>
      <c r="CB116" s="4" t="s">
        <v>1318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3905</v>
      </c>
      <c r="CX116" s="88"/>
      <c r="CY116" s="10" t="s">
        <v>4069</v>
      </c>
      <c r="CZ116" s="184" t="s">
        <v>4443</v>
      </c>
      <c r="DA116" s="184" t="s">
        <v>4443</v>
      </c>
      <c r="DB116" s="9" t="s">
        <v>152</v>
      </c>
      <c r="DC116" s="9" t="s">
        <v>152</v>
      </c>
      <c r="DD116" s="12"/>
      <c r="DE116" s="12"/>
      <c r="DF116" s="12"/>
      <c r="DG116" s="12"/>
      <c r="DH116" s="12"/>
      <c r="DI116" s="12"/>
      <c r="DJ116" s="9"/>
      <c r="DK116" s="12"/>
    </row>
    <row r="117" spans="1:125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6"/>
        <v>21</v>
      </c>
      <c r="I117" s="12" t="str">
        <f t="shared" si="7"/>
        <v>10</v>
      </c>
      <c r="J117" s="12" t="str">
        <f t="shared" si="8"/>
        <v>1976</v>
      </c>
      <c r="K117" s="4" t="s">
        <v>1339</v>
      </c>
      <c r="L117" s="4" t="s">
        <v>524</v>
      </c>
      <c r="M117" s="4" t="s">
        <v>1296</v>
      </c>
      <c r="N117" s="8"/>
      <c r="O117" s="6" t="s">
        <v>2247</v>
      </c>
      <c r="P117" s="14" t="s">
        <v>2248</v>
      </c>
      <c r="Q117" s="6" t="s">
        <v>1499</v>
      </c>
      <c r="R117" s="6" t="s">
        <v>3318</v>
      </c>
      <c r="S117" s="12" t="s">
        <v>3320</v>
      </c>
      <c r="T117" s="8"/>
      <c r="U117" s="12" t="s">
        <v>3400</v>
      </c>
      <c r="V117" s="6" t="s">
        <v>2249</v>
      </c>
      <c r="W117" s="8"/>
      <c r="X117" s="11" t="s">
        <v>2250</v>
      </c>
      <c r="Y117" s="21" t="s">
        <v>2251</v>
      </c>
      <c r="Z117" s="12" t="s">
        <v>3639</v>
      </c>
      <c r="AA117" s="8"/>
      <c r="AB117" s="9" t="s">
        <v>43</v>
      </c>
      <c r="AC117" s="4" t="s">
        <v>35</v>
      </c>
      <c r="AD117" s="9" t="s">
        <v>525</v>
      </c>
      <c r="AE117" s="4" t="s">
        <v>25</v>
      </c>
      <c r="AF117" s="8"/>
      <c r="AG117" s="9" t="s">
        <v>43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Tiếng Anh</v>
      </c>
      <c r="AX117" s="4" t="s">
        <v>33</v>
      </c>
      <c r="AY117" s="4"/>
      <c r="AZ117" s="8"/>
      <c r="BA117" s="8"/>
      <c r="BB117" s="4" t="s">
        <v>1248</v>
      </c>
      <c r="BC117" s="4"/>
      <c r="BD117" s="4" t="s">
        <v>1248</v>
      </c>
      <c r="BE117" s="4"/>
      <c r="BF117" s="4"/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1321</v>
      </c>
      <c r="BN117" s="4" t="s">
        <v>49</v>
      </c>
      <c r="BO117" s="4"/>
      <c r="BP117" s="8"/>
      <c r="BQ117" s="332">
        <v>36443</v>
      </c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12" t="s">
        <v>1311</v>
      </c>
      <c r="BW117" s="12"/>
      <c r="BX117" s="12">
        <v>6</v>
      </c>
      <c r="BY117" s="12">
        <v>3.99</v>
      </c>
      <c r="BZ117" s="12"/>
      <c r="CA117" s="12"/>
      <c r="CB117" s="12" t="s">
        <v>1318</v>
      </c>
      <c r="CC117" s="24"/>
      <c r="CD117" s="12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10" t="s">
        <v>3031</v>
      </c>
      <c r="CX117" s="88"/>
      <c r="CY117" s="4" t="s">
        <v>4078</v>
      </c>
      <c r="CZ117" s="184" t="s">
        <v>4443</v>
      </c>
      <c r="DA117" s="184" t="s">
        <v>4443</v>
      </c>
      <c r="DB117" s="9" t="s">
        <v>43</v>
      </c>
      <c r="DC117" s="9" t="s">
        <v>525</v>
      </c>
      <c r="DD117" s="12"/>
      <c r="DE117" s="12"/>
      <c r="DF117" s="12"/>
      <c r="DG117" s="12"/>
      <c r="DH117" s="12"/>
      <c r="DI117" s="12"/>
      <c r="DJ117" s="9"/>
      <c r="DK117" s="12"/>
    </row>
    <row r="118" spans="1:125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6"/>
        <v>03</v>
      </c>
      <c r="I118" s="12" t="str">
        <f t="shared" si="7"/>
        <v>01</v>
      </c>
      <c r="J118" s="12" t="str">
        <f t="shared" si="8"/>
        <v>1974</v>
      </c>
      <c r="K118" s="4" t="s">
        <v>1384</v>
      </c>
      <c r="L118" s="4" t="s">
        <v>464</v>
      </c>
      <c r="M118" s="4" t="s">
        <v>1296</v>
      </c>
      <c r="N118" s="8"/>
      <c r="O118" s="6" t="s">
        <v>2713</v>
      </c>
      <c r="P118" s="14" t="s">
        <v>3128</v>
      </c>
      <c r="Q118" s="6" t="s">
        <v>1498</v>
      </c>
      <c r="R118" s="6" t="s">
        <v>3318</v>
      </c>
      <c r="S118" s="12" t="s">
        <v>3101</v>
      </c>
      <c r="T118" s="8"/>
      <c r="U118" s="12" t="s">
        <v>3406</v>
      </c>
      <c r="V118" s="6" t="s">
        <v>2714</v>
      </c>
      <c r="W118" s="8"/>
      <c r="X118" s="6" t="s">
        <v>2715</v>
      </c>
      <c r="Y118" s="21" t="s">
        <v>2716</v>
      </c>
      <c r="Z118" s="12" t="s">
        <v>3646</v>
      </c>
      <c r="AA118" s="8"/>
      <c r="AB118" s="9" t="s">
        <v>246</v>
      </c>
      <c r="AC118" s="4" t="s">
        <v>35</v>
      </c>
      <c r="AD118" s="9" t="s">
        <v>220</v>
      </c>
      <c r="AE118" s="4" t="s">
        <v>25</v>
      </c>
      <c r="AF118" s="8"/>
      <c r="AG118" s="9" t="s">
        <v>246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Sư phạm Tiếng Anh</v>
      </c>
      <c r="AX118" s="4" t="s">
        <v>423</v>
      </c>
      <c r="AY118" s="4"/>
      <c r="AZ118" s="8"/>
      <c r="BA118" s="8"/>
      <c r="BB118" s="4" t="s">
        <v>1248</v>
      </c>
      <c r="BC118" s="4"/>
      <c r="BD118" s="4" t="s">
        <v>1248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1455</v>
      </c>
      <c r="BN118" s="4" t="s">
        <v>60</v>
      </c>
      <c r="BO118" s="4"/>
      <c r="BP118" s="8"/>
      <c r="BQ118" s="332">
        <v>39559</v>
      </c>
      <c r="BR118" s="4" t="s">
        <v>3933</v>
      </c>
      <c r="BS118" s="12"/>
      <c r="BT118" s="12" t="s">
        <v>50</v>
      </c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7</v>
      </c>
      <c r="BY118" s="12">
        <v>4.32</v>
      </c>
      <c r="BZ118" s="12"/>
      <c r="CA118" s="12"/>
      <c r="CB118" s="12" t="s">
        <v>91</v>
      </c>
      <c r="CC118" s="12"/>
      <c r="CD118" s="12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10" t="s">
        <v>3034</v>
      </c>
      <c r="CX118" s="88"/>
      <c r="CY118" s="4" t="s">
        <v>4081</v>
      </c>
      <c r="CZ118" s="184" t="s">
        <v>4443</v>
      </c>
      <c r="DA118" s="184" t="s">
        <v>4443</v>
      </c>
      <c r="DB118" s="9" t="s">
        <v>246</v>
      </c>
      <c r="DC118" s="9" t="s">
        <v>220</v>
      </c>
      <c r="DD118" s="12"/>
      <c r="DE118" s="12"/>
      <c r="DF118" s="12"/>
      <c r="DG118" s="12"/>
      <c r="DH118" s="12"/>
      <c r="DI118" s="12"/>
      <c r="DJ118" s="9"/>
      <c r="DK118" s="12"/>
    </row>
    <row r="119" spans="1:125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6"/>
        <v>03</v>
      </c>
      <c r="I119" s="12" t="str">
        <f t="shared" si="7"/>
        <v>12</v>
      </c>
      <c r="J119" s="12" t="str">
        <f t="shared" si="8"/>
        <v>1972</v>
      </c>
      <c r="K119" s="4" t="s">
        <v>1341</v>
      </c>
      <c r="L119" s="4" t="s">
        <v>511</v>
      </c>
      <c r="M119" s="4" t="s">
        <v>1296</v>
      </c>
      <c r="N119" s="8"/>
      <c r="O119" s="11" t="s">
        <v>3129</v>
      </c>
      <c r="P119" s="7" t="s">
        <v>2769</v>
      </c>
      <c r="Q119" s="6" t="s">
        <v>1498</v>
      </c>
      <c r="R119" s="6" t="s">
        <v>3318</v>
      </c>
      <c r="S119" s="12" t="s">
        <v>3101</v>
      </c>
      <c r="T119" s="8"/>
      <c r="U119" s="12" t="s">
        <v>3407</v>
      </c>
      <c r="V119" s="6" t="s">
        <v>2770</v>
      </c>
      <c r="W119" s="8"/>
      <c r="X119" s="6" t="s">
        <v>2771</v>
      </c>
      <c r="Y119" s="6" t="s">
        <v>2772</v>
      </c>
      <c r="Z119" s="12" t="s">
        <v>3647</v>
      </c>
      <c r="AA119" s="8"/>
      <c r="AB119" s="9" t="s">
        <v>43</v>
      </c>
      <c r="AC119" s="4" t="s">
        <v>35</v>
      </c>
      <c r="AD119" s="9" t="s">
        <v>43</v>
      </c>
      <c r="AE119" s="4" t="s">
        <v>25</v>
      </c>
      <c r="AF119" s="8"/>
      <c r="AG119" s="9" t="s">
        <v>43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Lý luận và PP dạy học môn Tiếng Anh</v>
      </c>
      <c r="AX119" s="4" t="s">
        <v>495</v>
      </c>
      <c r="AY119" s="4"/>
      <c r="AZ119" s="8"/>
      <c r="BA119" s="8"/>
      <c r="BB119" s="4" t="s">
        <v>1248</v>
      </c>
      <c r="BC119" s="4"/>
      <c r="BD119" s="4" t="s">
        <v>1248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2870</v>
      </c>
      <c r="BN119" s="4" t="s">
        <v>2868</v>
      </c>
      <c r="BO119" s="4"/>
      <c r="BP119" s="8"/>
      <c r="BQ119" s="332">
        <v>40876</v>
      </c>
      <c r="BR119" s="4" t="s">
        <v>3931</v>
      </c>
      <c r="BS119" s="12"/>
      <c r="BT119" s="12" t="s">
        <v>3834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6</v>
      </c>
      <c r="BY119" s="4">
        <v>3.99</v>
      </c>
      <c r="BZ119" s="4"/>
      <c r="CA119" s="4"/>
      <c r="CB119" s="4" t="s">
        <v>1334</v>
      </c>
      <c r="CC119" s="4"/>
      <c r="CD119" s="4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1486</v>
      </c>
      <c r="CX119" s="88"/>
      <c r="CY119" s="4" t="s">
        <v>4082</v>
      </c>
      <c r="CZ119" s="184" t="s">
        <v>4443</v>
      </c>
      <c r="DA119" s="184" t="s">
        <v>4443</v>
      </c>
      <c r="DB119" s="9" t="s">
        <v>43</v>
      </c>
      <c r="DC119" s="9" t="s">
        <v>43</v>
      </c>
      <c r="DD119" s="12"/>
      <c r="DE119" s="12"/>
      <c r="DF119" s="12"/>
      <c r="DG119" s="12"/>
      <c r="DH119" s="12"/>
      <c r="DI119" s="12"/>
      <c r="DJ119" s="9"/>
      <c r="DK119" s="12"/>
    </row>
    <row r="120" spans="1:125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6"/>
        <v>08</v>
      </c>
      <c r="I120" s="12" t="str">
        <f t="shared" si="7"/>
        <v>02</v>
      </c>
      <c r="J120" s="12" t="str">
        <f t="shared" si="8"/>
        <v>1979</v>
      </c>
      <c r="K120" s="4" t="s">
        <v>1339</v>
      </c>
      <c r="L120" s="4" t="s">
        <v>164</v>
      </c>
      <c r="M120" s="12" t="s">
        <v>1296</v>
      </c>
      <c r="N120" s="8"/>
      <c r="O120" s="6" t="s">
        <v>2209</v>
      </c>
      <c r="P120" s="7" t="s">
        <v>2210</v>
      </c>
      <c r="Q120" s="6" t="s">
        <v>1517</v>
      </c>
      <c r="R120" s="6" t="s">
        <v>3318</v>
      </c>
      <c r="S120" s="12" t="s">
        <v>3320</v>
      </c>
      <c r="T120" s="8"/>
      <c r="U120" s="12" t="s">
        <v>3346</v>
      </c>
      <c r="V120" s="6" t="s">
        <v>2211</v>
      </c>
      <c r="W120" s="8"/>
      <c r="X120" s="6" t="s">
        <v>2212</v>
      </c>
      <c r="Y120" s="6" t="s">
        <v>22</v>
      </c>
      <c r="Z120" s="12" t="s">
        <v>3550</v>
      </c>
      <c r="AA120" s="8"/>
      <c r="AB120" s="9" t="s">
        <v>43</v>
      </c>
      <c r="AC120" s="4" t="s">
        <v>35</v>
      </c>
      <c r="AD120" s="9" t="s">
        <v>43</v>
      </c>
      <c r="AE120" s="4" t="s">
        <v>25</v>
      </c>
      <c r="AF120" s="8"/>
      <c r="AG120" s="9" t="s">
        <v>43</v>
      </c>
      <c r="AH120" s="4" t="s">
        <v>153</v>
      </c>
      <c r="AI120" s="4" t="s">
        <v>153</v>
      </c>
      <c r="AJ120" s="12"/>
      <c r="AK120" s="9" t="s">
        <v>165</v>
      </c>
      <c r="AL120" s="12"/>
      <c r="AM120" s="8"/>
      <c r="AN120" s="8"/>
      <c r="AO120" s="8"/>
      <c r="AP120" s="9" t="s">
        <v>166</v>
      </c>
      <c r="AQ120" s="9" t="s">
        <v>1245</v>
      </c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Lý luận và Phương pháp dạy học bộ môn Sinh học</v>
      </c>
      <c r="AX120" s="10" t="s">
        <v>3976</v>
      </c>
      <c r="AY120" s="4"/>
      <c r="AZ120" s="8"/>
      <c r="BA120" s="8"/>
      <c r="BB120" s="12" t="s">
        <v>3004</v>
      </c>
      <c r="BC120" s="15" t="s">
        <v>3909</v>
      </c>
      <c r="BD120" s="4" t="s">
        <v>1272</v>
      </c>
      <c r="BE120" s="4"/>
      <c r="BF120" s="4"/>
      <c r="BG120" s="8"/>
      <c r="BH120" s="12" t="str">
        <f>INDEX([1]DATA!$Z$10:$Z$285,MATCH(B120,[1]DATA!$C$10:$C$285,0))</f>
        <v>Trung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1455</v>
      </c>
      <c r="BN120" s="4" t="s">
        <v>60</v>
      </c>
      <c r="BO120" s="4"/>
      <c r="BP120" s="8"/>
      <c r="BQ120" s="332">
        <v>36523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7</v>
      </c>
      <c r="BY120" s="4">
        <v>4.32</v>
      </c>
      <c r="BZ120" s="4"/>
      <c r="CA120" s="4"/>
      <c r="CB120" s="4" t="s">
        <v>1318</v>
      </c>
      <c r="CC120" s="4" t="s">
        <v>1041</v>
      </c>
      <c r="CD120" s="10" t="s">
        <v>3284</v>
      </c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5"/>
      <c r="CY120" s="4" t="s">
        <v>4083</v>
      </c>
      <c r="CZ120" s="184" t="s">
        <v>4443</v>
      </c>
      <c r="DA120" s="184" t="s">
        <v>4443</v>
      </c>
      <c r="DB120" s="9" t="s">
        <v>43</v>
      </c>
      <c r="DC120" s="9" t="s">
        <v>43</v>
      </c>
      <c r="DD120" s="12"/>
      <c r="DE120" s="202" t="s">
        <v>4449</v>
      </c>
      <c r="DF120" s="12"/>
      <c r="DG120" s="12"/>
      <c r="DH120" s="12"/>
      <c r="DI120" s="12"/>
      <c r="DJ120" s="9"/>
      <c r="DK120" s="12"/>
    </row>
    <row r="121" spans="1:125" ht="66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6"/>
        <v>05</v>
      </c>
      <c r="I121" s="12" t="str">
        <f t="shared" si="7"/>
        <v>01</v>
      </c>
      <c r="J121" s="12" t="str">
        <f t="shared" si="8"/>
        <v>1980</v>
      </c>
      <c r="K121" s="4" t="s">
        <v>1361</v>
      </c>
      <c r="L121" s="4" t="s">
        <v>615</v>
      </c>
      <c r="M121" s="12" t="s">
        <v>1296</v>
      </c>
      <c r="N121" s="8"/>
      <c r="O121" s="6" t="s">
        <v>2435</v>
      </c>
      <c r="P121" s="14" t="s">
        <v>2436</v>
      </c>
      <c r="Q121" s="6" t="s">
        <v>2437</v>
      </c>
      <c r="R121" s="6" t="s">
        <v>3318</v>
      </c>
      <c r="S121" s="12" t="s">
        <v>3320</v>
      </c>
      <c r="T121" s="8"/>
      <c r="U121" s="12" t="s">
        <v>3361</v>
      </c>
      <c r="V121" s="6" t="s">
        <v>2438</v>
      </c>
      <c r="W121" s="8"/>
      <c r="X121" s="6" t="s">
        <v>2439</v>
      </c>
      <c r="Y121" s="6" t="s">
        <v>2440</v>
      </c>
      <c r="Z121" s="12" t="s">
        <v>3571</v>
      </c>
      <c r="AA121" s="8"/>
      <c r="AB121" s="9" t="s">
        <v>142</v>
      </c>
      <c r="AC121" s="4" t="s">
        <v>35</v>
      </c>
      <c r="AD121" s="9" t="s">
        <v>142</v>
      </c>
      <c r="AE121" s="4" t="s">
        <v>104</v>
      </c>
      <c r="AF121" s="8"/>
      <c r="AG121" s="9" t="s">
        <v>142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79</v>
      </c>
      <c r="AV121" s="43" t="str">
        <f>INDEX([1]DATA!$W$10:$W$285,MATCH(B121,[1]DATA!$C$10:$C$285,0))</f>
        <v>Đại học</v>
      </c>
      <c r="AW121" s="43" t="str">
        <f>INDEX([1]DATA!$X$10:$X$285,MATCH(B121,[1]DATA!$C$10:$C$285,0))</f>
        <v>Tâm lý Giáo dục</v>
      </c>
      <c r="AX121" s="10" t="s">
        <v>3978</v>
      </c>
      <c r="AY121" s="4"/>
      <c r="AZ121" s="8"/>
      <c r="BA121" s="8"/>
      <c r="BB121" s="12" t="s">
        <v>1325</v>
      </c>
      <c r="BC121" s="12"/>
      <c r="BD121" s="12"/>
      <c r="BE121" s="12"/>
      <c r="BF121" s="12"/>
      <c r="BG121" s="8"/>
      <c r="BH121" s="12" t="str">
        <f>INDEX([1]DATA!$Z$10:$Z$285,MATCH(B121,[1]DATA!$C$10:$C$285,0))</f>
        <v>Sơ cấp</v>
      </c>
      <c r="BI121" s="4" t="s">
        <v>79</v>
      </c>
      <c r="BJ121" s="4" t="s">
        <v>115</v>
      </c>
      <c r="BK121" s="4" t="s">
        <v>22</v>
      </c>
      <c r="BL121" s="4" t="s">
        <v>22</v>
      </c>
      <c r="BM121" s="4" t="s">
        <v>1455</v>
      </c>
      <c r="BN121" s="4" t="s">
        <v>60</v>
      </c>
      <c r="BO121" s="4"/>
      <c r="BP121" s="8"/>
      <c r="BQ121" s="332">
        <v>38471</v>
      </c>
      <c r="BR121" s="12" t="s">
        <v>3933</v>
      </c>
      <c r="BS121" s="12"/>
      <c r="BT121" s="12"/>
      <c r="BU121" s="12" t="str">
        <f>INDEX([1]DATA!$O$10:$O$285,MATCH(B121,[1]DATA!$C$10:$C$285,0))</f>
        <v>V.07.01.03</v>
      </c>
      <c r="BV121" s="4" t="s">
        <v>1311</v>
      </c>
      <c r="BW121" s="12"/>
      <c r="BX121" s="4">
        <v>3</v>
      </c>
      <c r="BY121" s="4">
        <v>3</v>
      </c>
      <c r="BZ121" s="4"/>
      <c r="CA121" s="4"/>
      <c r="CB121" s="4" t="s">
        <v>91</v>
      </c>
      <c r="CC121" s="4"/>
      <c r="CD121" s="4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12" t="s">
        <v>79</v>
      </c>
      <c r="CX121" s="5"/>
      <c r="CY121" s="15" t="s">
        <v>4084</v>
      </c>
      <c r="CZ121" s="184" t="s">
        <v>4443</v>
      </c>
      <c r="DA121" s="184" t="s">
        <v>4443</v>
      </c>
      <c r="DB121" s="9" t="s">
        <v>142</v>
      </c>
      <c r="DC121" s="9" t="s">
        <v>142</v>
      </c>
      <c r="DD121" s="12"/>
      <c r="DE121" s="202" t="s">
        <v>4451</v>
      </c>
      <c r="DF121" s="12"/>
      <c r="DG121" s="12"/>
      <c r="DH121" s="12"/>
      <c r="DI121" s="12"/>
      <c r="DJ121" s="9"/>
      <c r="DK121" s="12"/>
    </row>
    <row r="122" spans="1:125" s="229" customFormat="1" ht="39.6" customHeight="1" x14ac:dyDescent="0.35">
      <c r="A122" s="223"/>
      <c r="B122" s="395" t="s">
        <v>4461</v>
      </c>
      <c r="C122" s="395"/>
      <c r="D122" s="395"/>
      <c r="E122" s="395"/>
      <c r="F122" s="395"/>
      <c r="G122" s="395"/>
      <c r="H122" s="395"/>
      <c r="I122" s="395"/>
      <c r="J122" s="395"/>
      <c r="K122" s="395"/>
      <c r="L122" s="395"/>
      <c r="M122" s="395"/>
      <c r="N122" s="395"/>
      <c r="O122" s="395"/>
      <c r="P122" s="395"/>
      <c r="Q122" s="395"/>
      <c r="R122" s="395"/>
      <c r="S122" s="395"/>
      <c r="T122" s="395"/>
      <c r="U122" s="395"/>
      <c r="V122" s="395"/>
      <c r="W122" s="395"/>
      <c r="X122" s="395"/>
      <c r="Y122" s="395"/>
      <c r="Z122" s="395"/>
      <c r="AA122" s="395"/>
      <c r="AB122" s="395"/>
      <c r="AC122" s="395"/>
      <c r="AD122" s="395"/>
      <c r="AE122" s="395"/>
      <c r="AF122" s="395"/>
      <c r="AG122" s="395"/>
      <c r="AH122" s="395"/>
      <c r="AI122" s="395"/>
      <c r="AJ122" s="395"/>
      <c r="AK122" s="395"/>
      <c r="AL122" s="395"/>
      <c r="AM122" s="395"/>
      <c r="AN122" s="395"/>
      <c r="AO122" s="395"/>
      <c r="AP122" s="395"/>
      <c r="AQ122" s="395"/>
      <c r="AR122" s="395"/>
      <c r="AS122" s="395"/>
      <c r="AT122" s="395"/>
      <c r="AU122" s="395"/>
      <c r="AV122" s="395"/>
      <c r="AW122" s="395"/>
      <c r="AX122" s="395"/>
      <c r="AY122" s="231"/>
      <c r="AZ122" s="231"/>
      <c r="BA122" s="231"/>
      <c r="BB122" s="394" t="s">
        <v>3974</v>
      </c>
      <c r="BC122" s="394"/>
      <c r="BD122" s="394"/>
      <c r="BE122" s="394"/>
      <c r="BF122" s="394"/>
      <c r="BG122" s="394"/>
      <c r="BH122" s="394"/>
      <c r="BI122" s="394"/>
      <c r="BJ122" s="394"/>
      <c r="BK122" s="394"/>
      <c r="BL122" s="394"/>
      <c r="BM122" s="394"/>
      <c r="BN122" s="394"/>
      <c r="BO122" s="394"/>
      <c r="BP122" s="394"/>
      <c r="BQ122" s="394"/>
      <c r="BR122" s="394"/>
      <c r="BS122" s="394"/>
      <c r="BT122" s="394"/>
      <c r="BU122" s="394"/>
      <c r="BV122" s="394"/>
      <c r="BW122" s="394"/>
      <c r="BX122" s="394"/>
      <c r="BY122" s="394"/>
      <c r="BZ122" s="394"/>
      <c r="CA122" s="394"/>
      <c r="CB122" s="394"/>
      <c r="CC122" s="394"/>
      <c r="CD122" s="394"/>
      <c r="CE122" s="394"/>
      <c r="CF122" s="394"/>
      <c r="CG122" s="394"/>
      <c r="CH122" s="394"/>
      <c r="CI122" s="394"/>
      <c r="CJ122" s="394"/>
      <c r="CK122" s="394"/>
      <c r="CL122" s="394"/>
      <c r="CM122" s="394"/>
      <c r="CN122" s="394"/>
      <c r="CO122" s="394"/>
      <c r="CP122" s="394"/>
      <c r="CQ122" s="394"/>
      <c r="CR122" s="394"/>
      <c r="CS122" s="394"/>
      <c r="CT122" s="394"/>
      <c r="CU122" s="394"/>
      <c r="CV122" s="394"/>
      <c r="CW122" s="394"/>
      <c r="CX122" s="394"/>
      <c r="CY122" s="394"/>
      <c r="CZ122" s="394"/>
      <c r="DA122" s="394"/>
      <c r="DB122" s="394"/>
      <c r="DC122" s="394"/>
      <c r="DD122" s="394"/>
      <c r="DE122" s="363"/>
      <c r="DF122" s="363"/>
      <c r="DG122" s="363"/>
      <c r="DH122" s="363"/>
      <c r="DI122" s="363"/>
      <c r="DJ122" s="363"/>
    </row>
    <row r="123" spans="1:125" s="110" customFormat="1" ht="15.6" x14ac:dyDescent="0.3">
      <c r="A123" s="216"/>
      <c r="C123" s="216"/>
      <c r="D123" s="216"/>
      <c r="E123" s="216"/>
      <c r="F123" s="216"/>
      <c r="Y123" s="217"/>
      <c r="AJ123" s="216"/>
      <c r="AL123" s="216"/>
      <c r="BS123" s="100"/>
      <c r="BT123" s="100"/>
      <c r="BW123" s="216"/>
    </row>
    <row r="124" spans="1:125" s="110" customFormat="1" ht="15.6" x14ac:dyDescent="0.3">
      <c r="A124" s="216"/>
      <c r="C124" s="216"/>
      <c r="D124" s="216"/>
      <c r="E124" s="216"/>
      <c r="F124" s="216"/>
      <c r="Y124" s="217"/>
      <c r="AJ124" s="216"/>
      <c r="AL124" s="216"/>
      <c r="BS124" s="100"/>
      <c r="BT124" s="100"/>
      <c r="BW124" s="216"/>
    </row>
    <row r="125" spans="1:125" s="110" customFormat="1" ht="15.6" x14ac:dyDescent="0.3">
      <c r="A125" s="216"/>
      <c r="C125" s="216"/>
      <c r="D125" s="216"/>
      <c r="E125" s="216"/>
      <c r="F125" s="216"/>
      <c r="Y125" s="217"/>
      <c r="AJ125" s="216"/>
      <c r="AL125" s="216"/>
      <c r="BS125" s="100"/>
      <c r="BT125" s="100"/>
      <c r="BW125" s="216"/>
    </row>
    <row r="126" spans="1:125" s="110" customFormat="1" ht="15.6" x14ac:dyDescent="0.3">
      <c r="A126" s="216"/>
      <c r="C126" s="216"/>
      <c r="D126" s="216"/>
      <c r="E126" s="216"/>
      <c r="F126" s="216"/>
      <c r="Y126" s="217"/>
      <c r="AJ126" s="216"/>
      <c r="AL126" s="216"/>
      <c r="BS126" s="100"/>
      <c r="BT126" s="100"/>
      <c r="BW126" s="216"/>
    </row>
    <row r="127" spans="1:125" s="110" customFormat="1" ht="15.6" x14ac:dyDescent="0.3">
      <c r="A127" s="216"/>
      <c r="B127" s="374" t="s">
        <v>106</v>
      </c>
      <c r="C127" s="374"/>
      <c r="D127" s="374"/>
      <c r="E127" s="374"/>
      <c r="F127" s="374"/>
      <c r="G127" s="374"/>
      <c r="H127" s="374"/>
      <c r="I127" s="374"/>
      <c r="J127" s="374"/>
      <c r="K127" s="374"/>
      <c r="L127" s="374"/>
      <c r="M127" s="374"/>
      <c r="N127" s="374"/>
      <c r="O127" s="374"/>
      <c r="P127" s="374"/>
      <c r="Q127" s="374"/>
      <c r="R127" s="374"/>
      <c r="S127" s="374"/>
      <c r="T127" s="374"/>
      <c r="U127" s="374"/>
      <c r="V127" s="374"/>
      <c r="W127" s="374"/>
      <c r="X127" s="374"/>
      <c r="Y127" s="374"/>
      <c r="Z127" s="374"/>
      <c r="AA127" s="374"/>
      <c r="AB127" s="374"/>
      <c r="AC127" s="374"/>
      <c r="AD127" s="374"/>
      <c r="AE127" s="374"/>
      <c r="AF127" s="374"/>
      <c r="AG127" s="374"/>
      <c r="AH127" s="374"/>
      <c r="AI127" s="374"/>
      <c r="AJ127" s="374"/>
      <c r="AK127" s="374"/>
      <c r="AL127" s="374"/>
      <c r="AM127" s="374"/>
      <c r="AN127" s="374"/>
      <c r="AO127" s="374"/>
      <c r="AP127" s="374"/>
      <c r="AQ127" s="374"/>
      <c r="AR127" s="374"/>
      <c r="AS127" s="374"/>
      <c r="AT127" s="374"/>
      <c r="AU127" s="374"/>
      <c r="AV127" s="374"/>
      <c r="AW127" s="374"/>
      <c r="AX127" s="374"/>
      <c r="AY127" s="218"/>
      <c r="AZ127" s="218"/>
      <c r="BA127" s="218"/>
      <c r="BB127" s="374" t="s">
        <v>19</v>
      </c>
      <c r="BC127" s="374"/>
      <c r="BD127" s="374"/>
      <c r="BE127" s="374"/>
      <c r="BF127" s="374"/>
      <c r="BG127" s="374"/>
      <c r="BH127" s="374"/>
      <c r="BI127" s="374"/>
      <c r="BJ127" s="374"/>
      <c r="BK127" s="374"/>
      <c r="BL127" s="374"/>
      <c r="BM127" s="374"/>
      <c r="BN127" s="374"/>
      <c r="BO127" s="374"/>
      <c r="BP127" s="374"/>
      <c r="BQ127" s="374"/>
      <c r="BR127" s="374"/>
      <c r="BS127" s="374"/>
      <c r="BT127" s="374"/>
      <c r="BU127" s="374"/>
      <c r="BV127" s="374"/>
      <c r="BW127" s="374"/>
      <c r="BX127" s="374"/>
      <c r="BY127" s="374"/>
      <c r="BZ127" s="374"/>
      <c r="CA127" s="374"/>
      <c r="CB127" s="374"/>
      <c r="CC127" s="374"/>
      <c r="CD127" s="374"/>
      <c r="CE127" s="374"/>
      <c r="CF127" s="374"/>
      <c r="CG127" s="374"/>
      <c r="CH127" s="374"/>
      <c r="CI127" s="374"/>
      <c r="CJ127" s="374"/>
      <c r="CK127" s="374"/>
      <c r="CL127" s="374"/>
      <c r="CM127" s="374"/>
      <c r="CN127" s="374"/>
      <c r="CO127" s="374"/>
      <c r="CP127" s="374"/>
      <c r="CQ127" s="374"/>
      <c r="CR127" s="374"/>
      <c r="CS127" s="374"/>
      <c r="CT127" s="374"/>
      <c r="CU127" s="374"/>
      <c r="CV127" s="374"/>
      <c r="CW127" s="374"/>
      <c r="CX127" s="374"/>
      <c r="CY127" s="374"/>
      <c r="CZ127" s="374"/>
      <c r="DA127" s="374"/>
      <c r="DB127" s="374"/>
      <c r="DC127" s="374"/>
      <c r="DD127" s="374"/>
      <c r="DE127" s="365"/>
      <c r="DF127" s="365"/>
      <c r="DG127" s="365"/>
      <c r="DH127" s="365"/>
      <c r="DI127" s="365"/>
      <c r="DJ127" s="365"/>
    </row>
    <row r="128" spans="1:125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89"/>
      <c r="M128" s="191"/>
      <c r="N128" s="192"/>
      <c r="O128" s="191"/>
      <c r="P128" s="193"/>
      <c r="Q128" s="194"/>
      <c r="R128" s="195"/>
      <c r="S128" s="193"/>
      <c r="T128" s="190"/>
      <c r="U128" s="193"/>
      <c r="AK128" s="197"/>
      <c r="AU128" s="363"/>
      <c r="AV128" s="363"/>
      <c r="AW128" s="363"/>
      <c r="AX128" s="363"/>
      <c r="AY128" s="363"/>
      <c r="AZ128" s="363"/>
      <c r="BA128" s="363"/>
      <c r="BB128" s="363"/>
      <c r="BC128" s="363"/>
      <c r="BD128" s="363"/>
      <c r="BE128" s="363"/>
      <c r="BF128" s="363"/>
      <c r="BG128" s="363"/>
      <c r="BH128" s="363"/>
      <c r="BI128" s="363"/>
      <c r="BJ128" s="363"/>
      <c r="BK128" s="363"/>
      <c r="BL128" s="363"/>
      <c r="BM128" s="363"/>
      <c r="BN128" s="363"/>
      <c r="BO128" s="363"/>
      <c r="BP128" s="363"/>
      <c r="BQ128" s="363"/>
      <c r="BR128" s="363"/>
      <c r="BS128" s="363"/>
      <c r="BT128" s="363"/>
      <c r="BU128" s="363"/>
      <c r="BV128" s="363"/>
      <c r="BW128" s="363"/>
      <c r="BX128" s="363"/>
      <c r="BY128" s="363"/>
      <c r="BZ128" s="363"/>
      <c r="CA128" s="363"/>
      <c r="CB128" s="363"/>
      <c r="CC128" s="363"/>
      <c r="CD128" s="363"/>
      <c r="CZ128" s="186"/>
      <c r="DA128" s="186"/>
      <c r="DD128" s="114"/>
      <c r="DE128" s="98"/>
      <c r="DF128" s="232"/>
      <c r="DG128" s="232"/>
      <c r="DH128" s="232"/>
      <c r="DI128" s="232"/>
      <c r="DK128" s="232"/>
      <c r="DL128" s="232"/>
      <c r="DM128" s="232"/>
      <c r="DN128" s="232"/>
      <c r="DO128" s="232"/>
      <c r="DP128" s="232"/>
      <c r="DQ128" s="232"/>
      <c r="DR128" s="232"/>
      <c r="DS128" s="232"/>
      <c r="DT128" s="232"/>
      <c r="DU128" s="232"/>
    </row>
    <row r="129" spans="109:109" ht="17.399999999999999" x14ac:dyDescent="0.35">
      <c r="DE129" s="200"/>
    </row>
    <row r="1429" spans="54:54" x14ac:dyDescent="0.3">
      <c r="BB1429" s="2">
        <f>COUNTIF(AU54:AU121,"Thạc sỹ")</f>
        <v>37</v>
      </c>
    </row>
  </sheetData>
  <autoFilter ref="A6:DU122"/>
  <mergeCells count="8">
    <mergeCell ref="BB122:DD122"/>
    <mergeCell ref="BB127:DD127"/>
    <mergeCell ref="B122:AX122"/>
    <mergeCell ref="B127:AX127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5" r:id="rId15"/>
    <hyperlink ref="DE26" r:id="rId16"/>
    <hyperlink ref="DE28" r:id="rId17"/>
    <hyperlink ref="DF28" r:id="rId18"/>
    <hyperlink ref="DE29" r:id="rId19"/>
    <hyperlink ref="DE30" r:id="rId20"/>
    <hyperlink ref="DE31" r:id="rId21"/>
    <hyperlink ref="DE33" r:id="rId22"/>
    <hyperlink ref="DE34" r:id="rId23"/>
    <hyperlink ref="DE35" r:id="rId24"/>
    <hyperlink ref="DE36" r:id="rId25"/>
    <hyperlink ref="DE37" r:id="rId26"/>
    <hyperlink ref="DE39" r:id="rId27"/>
    <hyperlink ref="DE40" r:id="rId28"/>
    <hyperlink ref="DE41" r:id="rId29"/>
    <hyperlink ref="DE42" r:id="rId30"/>
    <hyperlink ref="DE43" r:id="rId31"/>
    <hyperlink ref="DF43" r:id="rId32"/>
    <hyperlink ref="DE44" r:id="rId33"/>
    <hyperlink ref="DE45" r:id="rId34"/>
    <hyperlink ref="DE46" r:id="rId35"/>
    <hyperlink ref="DE47" r:id="rId36"/>
    <hyperlink ref="DE48" r:id="rId37"/>
    <hyperlink ref="DE49" r:id="rId38"/>
    <hyperlink ref="DF49" r:id="rId39"/>
    <hyperlink ref="DE51" r:id="rId40"/>
    <hyperlink ref="DE52" r:id="rId41"/>
    <hyperlink ref="DE53" r:id="rId42"/>
    <hyperlink ref="DE63" r:id="rId43"/>
    <hyperlink ref="DE64" r:id="rId44"/>
    <hyperlink ref="DE65" r:id="rId45"/>
    <hyperlink ref="DE66" r:id="rId46"/>
    <hyperlink ref="DE67" r:id="rId47"/>
    <hyperlink ref="DE68" r:id="rId48"/>
    <hyperlink ref="DE70" r:id="rId49"/>
    <hyperlink ref="DE71" r:id="rId50"/>
    <hyperlink ref="DE72" r:id="rId51"/>
    <hyperlink ref="DE73" r:id="rId52"/>
    <hyperlink ref="DE27" r:id="rId53"/>
    <hyperlink ref="DE59" r:id="rId54"/>
    <hyperlink ref="DE75" r:id="rId55"/>
    <hyperlink ref="DE76" r:id="rId56"/>
    <hyperlink ref="DE77" r:id="rId57"/>
    <hyperlink ref="DE78" r:id="rId58"/>
    <hyperlink ref="DE79" r:id="rId59"/>
    <hyperlink ref="DE80" r:id="rId60"/>
    <hyperlink ref="DE82" r:id="rId61"/>
    <hyperlink ref="DE83" r:id="rId62"/>
    <hyperlink ref="DE84" r:id="rId63"/>
    <hyperlink ref="DE85" r:id="rId64"/>
    <hyperlink ref="DE90" r:id="rId65"/>
    <hyperlink ref="DE91" r:id="rId66"/>
    <hyperlink ref="DE92" r:id="rId67"/>
    <hyperlink ref="DE93" r:id="rId68"/>
    <hyperlink ref="DE94" r:id="rId69"/>
    <hyperlink ref="DE95" r:id="rId70"/>
    <hyperlink ref="DF95" r:id="rId71"/>
    <hyperlink ref="DE96" r:id="rId72"/>
    <hyperlink ref="DE97" r:id="rId73"/>
    <hyperlink ref="DE99" r:id="rId74"/>
    <hyperlink ref="DE101" r:id="rId75"/>
    <hyperlink ref="DE102" r:id="rId76"/>
    <hyperlink ref="DE103" r:id="rId77"/>
    <hyperlink ref="DE106" r:id="rId78"/>
    <hyperlink ref="DF106" r:id="rId79"/>
    <hyperlink ref="DF8" r:id="rId80"/>
    <hyperlink ref="DF9" r:id="rId81"/>
    <hyperlink ref="DF10" r:id="rId82"/>
    <hyperlink ref="DF11" r:id="rId83"/>
    <hyperlink ref="DF17" r:id="rId84"/>
    <hyperlink ref="DF19" r:id="rId85"/>
    <hyperlink ref="DF20" r:id="rId86"/>
    <hyperlink ref="DF21" r:id="rId87"/>
    <hyperlink ref="DE22" r:id="rId88"/>
    <hyperlink ref="DE23" r:id="rId89"/>
    <hyperlink ref="DF27" r:id="rId90"/>
    <hyperlink ref="DG28" r:id="rId91"/>
    <hyperlink ref="DF31" r:id="rId92"/>
    <hyperlink ref="DE32" r:id="rId93"/>
    <hyperlink ref="DF33" r:id="rId94"/>
    <hyperlink ref="DF35" r:id="rId95"/>
    <hyperlink ref="DF36" r:id="rId96"/>
    <hyperlink ref="DF37" r:id="rId97"/>
    <hyperlink ref="DG37" r:id="rId98"/>
    <hyperlink ref="DF38" r:id="rId99"/>
    <hyperlink ref="DF39" r:id="rId100"/>
    <hyperlink ref="DF40" r:id="rId101"/>
    <hyperlink ref="DF42" r:id="rId102"/>
    <hyperlink ref="DF44" r:id="rId103"/>
    <hyperlink ref="DF46" r:id="rId104"/>
    <hyperlink ref="DE50" r:id="rId105"/>
    <hyperlink ref="DF50" r:id="rId106"/>
    <hyperlink ref="DG50" r:id="rId107"/>
    <hyperlink ref="DH50" r:id="rId108"/>
    <hyperlink ref="DF53" r:id="rId109"/>
    <hyperlink ref="DE55" r:id="rId110"/>
    <hyperlink ref="DE56" r:id="rId111"/>
    <hyperlink ref="DE57" r:id="rId112"/>
    <hyperlink ref="DE58" r:id="rId113"/>
    <hyperlink ref="DF59" r:id="rId114"/>
    <hyperlink ref="DE60" r:id="rId115"/>
    <hyperlink ref="DF66" r:id="rId116"/>
    <hyperlink ref="DF78" r:id="rId117"/>
    <hyperlink ref="DF79" r:id="rId118"/>
    <hyperlink ref="DE86" r:id="rId119"/>
    <hyperlink ref="DE88" r:id="rId120"/>
    <hyperlink ref="DF93" r:id="rId121"/>
    <hyperlink ref="DE98" r:id="rId122"/>
    <hyperlink ref="DF99" r:id="rId123"/>
    <hyperlink ref="DE100" r:id="rId124"/>
    <hyperlink ref="DF102" r:id="rId125"/>
    <hyperlink ref="DE104" r:id="rId126"/>
    <hyperlink ref="DF104" r:id="rId127"/>
    <hyperlink ref="DE107" r:id="rId128"/>
    <hyperlink ref="DE108" r:id="rId129"/>
    <hyperlink ref="DE109" r:id="rId130"/>
    <hyperlink ref="DF30" r:id="rId131"/>
    <hyperlink ref="DG43" r:id="rId132"/>
    <hyperlink ref="DF70" r:id="rId133"/>
    <hyperlink ref="DG33" r:id="rId134"/>
    <hyperlink ref="DF14" r:id="rId135"/>
    <hyperlink ref="DF32" r:id="rId136"/>
    <hyperlink ref="DE120" r:id="rId137"/>
    <hyperlink ref="DE61" r:id="rId138"/>
    <hyperlink ref="DE121" r:id="rId139"/>
    <hyperlink ref="DG14" r:id="rId140"/>
    <hyperlink ref="DF15" r:id="rId141"/>
    <hyperlink ref="DG17" r:id="rId142"/>
    <hyperlink ref="DE69" r:id="rId143"/>
    <hyperlink ref="DF69" r:id="rId144"/>
    <hyperlink ref="DE74" r:id="rId145"/>
    <hyperlink ref="DF74" r:id="rId146"/>
    <hyperlink ref="DE81" r:id="rId147"/>
    <hyperlink ref="DF81" r:id="rId148"/>
    <hyperlink ref="DE87" r:id="rId149"/>
    <hyperlink ref="DE105" r:id="rId150"/>
    <hyperlink ref="DF105" r:id="rId151"/>
  </hyperlinks>
  <pageMargins left="0.3937007874015749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zoomScale="80" zoomScaleNormal="80" zoomScaleSheetLayoutView="90" workbookViewId="0">
      <selection activeCell="DD11" sqref="DD11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80" t="s">
        <v>4467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  <c r="AC1" s="380"/>
      <c r="AD1" s="380"/>
      <c r="AE1" s="380"/>
      <c r="AF1" s="380"/>
      <c r="AG1" s="380"/>
      <c r="AH1" s="380"/>
      <c r="AI1" s="380"/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04"/>
      <c r="AW1" s="304"/>
      <c r="AX1" s="304"/>
      <c r="AY1" s="304"/>
      <c r="AZ1" s="304"/>
      <c r="BA1" s="304"/>
      <c r="BB1" s="381" t="s">
        <v>3973</v>
      </c>
      <c r="BC1" s="381"/>
      <c r="BD1" s="381"/>
      <c r="BE1" s="381"/>
      <c r="BF1" s="381"/>
      <c r="BG1" s="381"/>
      <c r="BH1" s="381"/>
      <c r="BI1" s="381"/>
      <c r="BJ1" s="381"/>
      <c r="BK1" s="381"/>
      <c r="BL1" s="381"/>
      <c r="BM1" s="381"/>
      <c r="BN1" s="381"/>
      <c r="BO1" s="381"/>
      <c r="BP1" s="381"/>
      <c r="BQ1" s="381"/>
      <c r="BR1" s="381"/>
      <c r="BS1" s="381"/>
      <c r="BT1" s="381"/>
      <c r="BU1" s="381"/>
      <c r="BV1" s="381"/>
      <c r="BW1" s="381"/>
      <c r="BX1" s="381"/>
      <c r="BY1" s="381"/>
      <c r="BZ1" s="381"/>
      <c r="CA1" s="381"/>
      <c r="CB1" s="381"/>
      <c r="CC1" s="381"/>
      <c r="CD1" s="381"/>
      <c r="CE1" s="381"/>
      <c r="CF1" s="381"/>
      <c r="CG1" s="381"/>
      <c r="CH1" s="381"/>
      <c r="CI1" s="381"/>
      <c r="CJ1" s="381"/>
      <c r="CK1" s="381"/>
      <c r="CL1" s="381"/>
      <c r="CM1" s="381"/>
      <c r="CN1" s="381"/>
      <c r="CO1" s="381"/>
      <c r="CP1" s="381"/>
      <c r="CQ1" s="381"/>
      <c r="CR1" s="381"/>
      <c r="CS1" s="381"/>
      <c r="CT1" s="381"/>
      <c r="CU1" s="381"/>
      <c r="CV1" s="381"/>
      <c r="CW1" s="381"/>
      <c r="CX1" s="381"/>
      <c r="CY1" s="381"/>
      <c r="CZ1" s="381"/>
      <c r="DA1" s="381"/>
      <c r="DB1" s="381"/>
      <c r="DC1" s="381"/>
      <c r="DD1" s="381"/>
      <c r="DE1" s="381"/>
      <c r="DF1" s="381"/>
      <c r="DG1" s="381"/>
      <c r="DH1" s="381"/>
      <c r="DI1" s="381"/>
      <c r="DJ1" s="381"/>
      <c r="DK1" s="306"/>
      <c r="DL1" s="306"/>
      <c r="DM1" s="306"/>
      <c r="DN1" s="306"/>
      <c r="DO1" s="306"/>
      <c r="DP1" s="306"/>
      <c r="DQ1" s="306"/>
      <c r="DR1" s="306"/>
      <c r="DS1" s="306"/>
      <c r="DT1" s="306"/>
      <c r="DU1" s="306"/>
    </row>
    <row r="2" spans="1:125" s="196" customFormat="1" ht="18.600000000000001" customHeight="1" x14ac:dyDescent="0.35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03"/>
      <c r="Q2" s="303"/>
      <c r="AI2" s="367"/>
      <c r="AJ2" s="367"/>
      <c r="AK2" s="367"/>
      <c r="AL2" s="367"/>
      <c r="AM2" s="367"/>
      <c r="AN2" s="367"/>
      <c r="AO2" s="367"/>
      <c r="AP2" s="367"/>
      <c r="AQ2" s="367"/>
      <c r="AR2" s="367"/>
      <c r="AS2" s="367"/>
      <c r="AT2" s="367"/>
      <c r="AU2" s="367"/>
      <c r="AV2" s="367"/>
      <c r="AW2" s="367"/>
      <c r="AX2" s="367"/>
      <c r="AY2" s="367"/>
      <c r="AZ2" s="367"/>
      <c r="BA2" s="367"/>
      <c r="BB2" s="367"/>
      <c r="BC2" s="367"/>
      <c r="BD2" s="367"/>
      <c r="BE2" s="367"/>
      <c r="BF2" s="367"/>
      <c r="BG2" s="367"/>
      <c r="BH2" s="367"/>
      <c r="BI2" s="367"/>
      <c r="BJ2" s="367"/>
      <c r="BK2" s="367"/>
      <c r="BL2" s="367"/>
      <c r="BM2" s="367"/>
      <c r="BN2" s="367"/>
      <c r="BO2" s="367"/>
      <c r="BP2" s="367"/>
      <c r="BQ2" s="367"/>
      <c r="BR2" s="367"/>
      <c r="BS2" s="367"/>
      <c r="BT2" s="367"/>
      <c r="BU2" s="367"/>
      <c r="BV2" s="367"/>
      <c r="BW2" s="367"/>
      <c r="BX2" s="367"/>
      <c r="BY2" s="367"/>
      <c r="BZ2" s="367"/>
      <c r="CA2" s="367"/>
      <c r="CB2" s="367"/>
      <c r="CC2" s="367"/>
      <c r="CD2" s="367"/>
      <c r="CE2" s="367"/>
      <c r="CF2" s="367"/>
      <c r="CG2" s="367"/>
      <c r="CH2" s="367"/>
      <c r="CY2" s="367"/>
      <c r="CZ2" s="307"/>
      <c r="DA2" s="307"/>
      <c r="DD2" s="308"/>
      <c r="DF2" s="306"/>
      <c r="DG2" s="306"/>
      <c r="DH2" s="306"/>
      <c r="DI2" s="306"/>
      <c r="DK2" s="306"/>
      <c r="DL2" s="306"/>
      <c r="DM2" s="306"/>
      <c r="DN2" s="306"/>
      <c r="DO2" s="306"/>
      <c r="DP2" s="306"/>
      <c r="DQ2" s="306"/>
      <c r="DR2" s="306"/>
      <c r="DS2" s="306"/>
      <c r="DT2" s="306"/>
      <c r="DU2" s="306"/>
    </row>
    <row r="3" spans="1:125" s="196" customFormat="1" ht="55.2" customHeight="1" x14ac:dyDescent="0.35">
      <c r="A3" s="382" t="s">
        <v>5194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  <c r="AE3" s="382"/>
      <c r="AF3" s="382"/>
      <c r="AG3" s="382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  <c r="AT3" s="382"/>
      <c r="AU3" s="382"/>
      <c r="AV3" s="382"/>
      <c r="AW3" s="382"/>
      <c r="AX3" s="382"/>
      <c r="AY3" s="382"/>
      <c r="AZ3" s="382"/>
      <c r="BA3" s="382"/>
      <c r="BB3" s="382"/>
      <c r="BC3" s="382"/>
      <c r="BD3" s="382"/>
      <c r="BE3" s="382"/>
      <c r="BF3" s="382"/>
      <c r="BG3" s="382"/>
      <c r="BH3" s="382"/>
      <c r="BI3" s="382"/>
      <c r="BJ3" s="382"/>
      <c r="BK3" s="382"/>
      <c r="BL3" s="382"/>
      <c r="BM3" s="382"/>
      <c r="BN3" s="382"/>
      <c r="BO3" s="382"/>
      <c r="BP3" s="382"/>
      <c r="BQ3" s="382"/>
      <c r="BR3" s="382"/>
      <c r="BS3" s="382"/>
      <c r="BT3" s="382"/>
      <c r="BU3" s="382"/>
      <c r="BV3" s="382"/>
      <c r="BW3" s="382"/>
      <c r="BX3" s="382"/>
      <c r="BY3" s="382"/>
      <c r="BZ3" s="382"/>
      <c r="CA3" s="382"/>
      <c r="CB3" s="382"/>
      <c r="CC3" s="382"/>
      <c r="CD3" s="382"/>
      <c r="CE3" s="382"/>
      <c r="CF3" s="382"/>
      <c r="CG3" s="382"/>
      <c r="CH3" s="382"/>
      <c r="CI3" s="382"/>
      <c r="CJ3" s="382"/>
      <c r="CK3" s="382"/>
      <c r="CL3" s="382"/>
      <c r="CM3" s="382"/>
      <c r="CN3" s="382"/>
      <c r="CO3" s="382"/>
      <c r="CP3" s="382"/>
      <c r="CQ3" s="382"/>
      <c r="CR3" s="382"/>
      <c r="CS3" s="382"/>
      <c r="CT3" s="382"/>
      <c r="CU3" s="382"/>
      <c r="CV3" s="382"/>
      <c r="CW3" s="382"/>
      <c r="CX3" s="382"/>
      <c r="CY3" s="382"/>
      <c r="CZ3" s="382"/>
      <c r="DA3" s="382"/>
      <c r="DB3" s="382"/>
      <c r="DC3" s="382"/>
      <c r="DD3" s="382"/>
      <c r="DE3" s="382"/>
      <c r="DF3" s="382"/>
      <c r="DG3" s="382"/>
      <c r="DH3" s="382"/>
      <c r="DI3" s="382"/>
      <c r="DJ3" s="382"/>
      <c r="DK3" s="306"/>
      <c r="DL3" s="306"/>
      <c r="DM3" s="306"/>
      <c r="DN3" s="306"/>
      <c r="DO3" s="306"/>
      <c r="DP3" s="306"/>
      <c r="DQ3" s="306"/>
      <c r="DR3" s="306"/>
      <c r="DS3" s="306"/>
      <c r="DT3" s="306"/>
      <c r="DU3" s="306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4936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4937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72" t="s">
        <v>4438</v>
      </c>
      <c r="DF5" s="372"/>
      <c r="DG5" s="372"/>
      <c r="DH5" s="372"/>
      <c r="DI5" s="364" t="s">
        <v>5012</v>
      </c>
      <c r="DJ5" s="1" t="s">
        <v>4871</v>
      </c>
      <c r="DK5" s="12" t="s">
        <v>4917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57" t="s">
        <v>4998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4953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5014</v>
      </c>
      <c r="DE8" s="202" t="s">
        <v>4121</v>
      </c>
      <c r="DF8" s="202" t="s">
        <v>4368</v>
      </c>
      <c r="DG8" s="12"/>
      <c r="DH8" s="12"/>
      <c r="DI8" s="12" t="s">
        <v>5013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5016</v>
      </c>
      <c r="DE9" s="202" t="s">
        <v>4122</v>
      </c>
      <c r="DF9" s="202" t="s">
        <v>4369</v>
      </c>
      <c r="DG9" s="12"/>
      <c r="DH9" s="12"/>
      <c r="DI9" s="12" t="s">
        <v>5015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4954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62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5018</v>
      </c>
      <c r="DE10" s="202" t="s">
        <v>4123</v>
      </c>
      <c r="DF10" s="202" t="s">
        <v>4370</v>
      </c>
      <c r="DG10" s="12"/>
      <c r="DH10" s="12"/>
      <c r="DI10" s="12" t="s">
        <v>5015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4954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5019</v>
      </c>
      <c r="DE11" s="202" t="s">
        <v>4124</v>
      </c>
      <c r="DF11" s="202" t="s">
        <v>4371</v>
      </c>
      <c r="DG11" s="12"/>
      <c r="DH11" s="12"/>
      <c r="DI11" s="12" t="s">
        <v>5009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4954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5020</v>
      </c>
      <c r="DE12" s="202" t="s">
        <v>4125</v>
      </c>
      <c r="DF12" s="12"/>
      <c r="DG12" s="12"/>
      <c r="DH12" s="12"/>
      <c r="DI12" s="12" t="s">
        <v>5017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5009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5093</v>
      </c>
      <c r="DE14" s="202" t="s">
        <v>4127</v>
      </c>
      <c r="DF14" s="202" t="s">
        <v>4446</v>
      </c>
      <c r="DG14" s="202" t="s">
        <v>4453</v>
      </c>
      <c r="DH14" s="12"/>
      <c r="DI14" s="12" t="s">
        <v>5021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5022</v>
      </c>
      <c r="DJ15" s="9" t="s">
        <v>4872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5094</v>
      </c>
      <c r="DE16" s="202" t="s">
        <v>4129</v>
      </c>
      <c r="DF16" s="12"/>
      <c r="DG16" s="12"/>
      <c r="DH16" s="12"/>
      <c r="DI16" s="12" t="s">
        <v>5009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5095</v>
      </c>
      <c r="DE17" s="202" t="s">
        <v>4130</v>
      </c>
      <c r="DF17" s="202" t="s">
        <v>4454</v>
      </c>
      <c r="DG17" s="12"/>
      <c r="DH17" s="12"/>
      <c r="DI17" s="12" t="s">
        <v>5023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5096</v>
      </c>
      <c r="DE18" s="202" t="s">
        <v>4131</v>
      </c>
      <c r="DF18" s="12"/>
      <c r="DG18" s="12"/>
      <c r="DH18" s="12"/>
      <c r="DI18" s="12" t="s">
        <v>5024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5097</v>
      </c>
      <c r="DE19" s="202" t="s">
        <v>4132</v>
      </c>
      <c r="DF19" s="202" t="s">
        <v>4373</v>
      </c>
      <c r="DG19" s="202" t="s">
        <v>4455</v>
      </c>
      <c r="DH19" s="12"/>
      <c r="DI19" s="12" t="s">
        <v>5023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5098</v>
      </c>
      <c r="DE20" s="202" t="s">
        <v>4133</v>
      </c>
      <c r="DF20" s="12"/>
      <c r="DG20" s="12"/>
      <c r="DH20" s="12"/>
      <c r="DI20" s="12" t="s">
        <v>5025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5099</v>
      </c>
      <c r="DE21" s="202" t="s">
        <v>4134</v>
      </c>
      <c r="DF21" s="202" t="s">
        <v>4374</v>
      </c>
      <c r="DG21" s="12"/>
      <c r="DH21" s="12"/>
      <c r="DI21" s="12" t="s">
        <v>5024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5100</v>
      </c>
      <c r="DE22" s="202" t="s">
        <v>4135</v>
      </c>
      <c r="DF22" s="202" t="s">
        <v>4375</v>
      </c>
      <c r="DG22" s="12"/>
      <c r="DH22" s="12"/>
      <c r="DI22" s="12" t="s">
        <v>5021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5101</v>
      </c>
      <c r="DE23" s="202" t="s">
        <v>4136</v>
      </c>
      <c r="DF23" s="202" t="s">
        <v>4376</v>
      </c>
      <c r="DG23" s="12"/>
      <c r="DH23" s="12"/>
      <c r="DI23" s="12" t="s">
        <v>5026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32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4907</v>
      </c>
      <c r="DE24" s="202" t="s">
        <v>4377</v>
      </c>
      <c r="DF24" s="12"/>
      <c r="DG24" s="12"/>
      <c r="DH24" s="12"/>
      <c r="DI24" s="12" t="s">
        <v>5027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5102</v>
      </c>
      <c r="DE25" s="202" t="s">
        <v>4378</v>
      </c>
      <c r="DF25" s="12"/>
      <c r="DG25" s="12"/>
      <c r="DH25" s="12"/>
      <c r="DI25" s="12" t="s">
        <v>5028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32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5103</v>
      </c>
      <c r="DE26" s="202" t="s">
        <v>4379</v>
      </c>
      <c r="DF26" s="12"/>
      <c r="DG26" s="12"/>
      <c r="DH26" s="12"/>
      <c r="DI26" s="12" t="s">
        <v>5021</v>
      </c>
      <c r="DJ26" s="9" t="s">
        <v>4872</v>
      </c>
      <c r="DK26" s="12"/>
    </row>
    <row r="27" spans="1:115" ht="22.8" x14ac:dyDescent="0.3">
      <c r="A27" s="15"/>
      <c r="B27" s="111" t="s">
        <v>4999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3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32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5104</v>
      </c>
      <c r="DE28" s="202" t="s">
        <v>4137</v>
      </c>
      <c r="DF28" s="12"/>
      <c r="DG28" s="12"/>
      <c r="DH28" s="12"/>
      <c r="DI28" s="12" t="s">
        <v>5030</v>
      </c>
      <c r="DJ28" s="9" t="s">
        <v>4872</v>
      </c>
      <c r="DK28" s="15" t="s">
        <v>4919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32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5105</v>
      </c>
      <c r="DE29" s="202" t="s">
        <v>4138</v>
      </c>
      <c r="DF29" s="12"/>
      <c r="DG29" s="12"/>
      <c r="DH29" s="12"/>
      <c r="DI29" s="12" t="s">
        <v>5029</v>
      </c>
      <c r="DJ29" s="9" t="s">
        <v>4872</v>
      </c>
      <c r="DK29" s="15" t="s">
        <v>4919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32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5106</v>
      </c>
      <c r="DE30" s="202" t="s">
        <v>4178</v>
      </c>
      <c r="DF30" s="202" t="s">
        <v>4380</v>
      </c>
      <c r="DG30" s="12"/>
      <c r="DH30" s="12"/>
      <c r="DI30" s="12" t="s">
        <v>5023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32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5107</v>
      </c>
      <c r="DE31" s="202" t="s">
        <v>4139</v>
      </c>
      <c r="DF31" s="202" t="s">
        <v>4140</v>
      </c>
      <c r="DG31" s="202" t="s">
        <v>4381</v>
      </c>
      <c r="DH31" s="12"/>
      <c r="DI31" s="12" t="s">
        <v>5031</v>
      </c>
      <c r="DJ31" s="9" t="s">
        <v>4872</v>
      </c>
      <c r="DK31" s="15" t="s">
        <v>4919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32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5108</v>
      </c>
      <c r="DE32" s="202" t="s">
        <v>4141</v>
      </c>
      <c r="DF32" s="12"/>
      <c r="DG32" s="12"/>
      <c r="DH32" s="12"/>
      <c r="DI32" s="12" t="s">
        <v>5032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32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5109</v>
      </c>
      <c r="DE33" s="202" t="s">
        <v>4142</v>
      </c>
      <c r="DF33" s="202" t="s">
        <v>4433</v>
      </c>
      <c r="DG33" s="12"/>
      <c r="DH33" s="12"/>
      <c r="DI33" s="12" t="s">
        <v>5021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32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5110</v>
      </c>
      <c r="DE34" s="202" t="s">
        <v>4143</v>
      </c>
      <c r="DF34" s="202" t="s">
        <v>4382</v>
      </c>
      <c r="DG34" s="12"/>
      <c r="DH34" s="12"/>
      <c r="DI34" s="12" t="s">
        <v>5023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32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5111</v>
      </c>
      <c r="DE35" s="202" t="s">
        <v>4383</v>
      </c>
      <c r="DF35" s="202" t="s">
        <v>4447</v>
      </c>
      <c r="DG35" s="12"/>
      <c r="DH35" s="12"/>
      <c r="DI35" s="12" t="s">
        <v>5021</v>
      </c>
      <c r="DJ35" s="9" t="s">
        <v>4872</v>
      </c>
      <c r="DK35" s="15" t="s">
        <v>4919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32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5112</v>
      </c>
      <c r="DE36" s="202" t="s">
        <v>4144</v>
      </c>
      <c r="DF36" s="202" t="s">
        <v>4384</v>
      </c>
      <c r="DG36" s="202" t="s">
        <v>4437</v>
      </c>
      <c r="DH36" s="12"/>
      <c r="DI36" s="12" t="s">
        <v>5193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5113</v>
      </c>
      <c r="DE37" s="202" t="s">
        <v>4145</v>
      </c>
      <c r="DF37" s="12"/>
      <c r="DG37" s="12"/>
      <c r="DH37" s="12"/>
      <c r="DI37" s="12" t="s">
        <v>5023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32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5114</v>
      </c>
      <c r="DE38" s="202" t="s">
        <v>4146</v>
      </c>
      <c r="DF38" s="202" t="s">
        <v>4385</v>
      </c>
      <c r="DG38" s="12"/>
      <c r="DH38" s="12"/>
      <c r="DI38" s="12" t="s">
        <v>5033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32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5115</v>
      </c>
      <c r="DE39" s="202" t="s">
        <v>4147</v>
      </c>
      <c r="DF39" s="202" t="s">
        <v>4386</v>
      </c>
      <c r="DG39" s="12"/>
      <c r="DH39" s="12"/>
      <c r="DI39" s="12" t="s">
        <v>5024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32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5116</v>
      </c>
      <c r="DE40" s="202" t="s">
        <v>4148</v>
      </c>
      <c r="DF40" s="202" t="s">
        <v>4387</v>
      </c>
      <c r="DG40" s="202" t="s">
        <v>4388</v>
      </c>
      <c r="DH40" s="12"/>
      <c r="DI40" s="12" t="s">
        <v>5034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32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5117</v>
      </c>
      <c r="DE41" s="15"/>
      <c r="DF41" s="202" t="s">
        <v>4390</v>
      </c>
      <c r="DG41" s="12"/>
      <c r="DH41" s="12"/>
      <c r="DI41" s="12" t="s">
        <v>5024</v>
      </c>
      <c r="DJ41" s="9" t="s">
        <v>4880</v>
      </c>
      <c r="DK41" s="15" t="s">
        <v>4919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32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5118</v>
      </c>
      <c r="DE42" s="202" t="s">
        <v>4149</v>
      </c>
      <c r="DF42" s="202" t="s">
        <v>4391</v>
      </c>
      <c r="DG42" s="12"/>
      <c r="DH42" s="12"/>
      <c r="DI42" s="12" t="s">
        <v>5026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32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5119</v>
      </c>
      <c r="DE43" s="202" t="s">
        <v>4150</v>
      </c>
      <c r="DF43" s="202" t="s">
        <v>4392</v>
      </c>
      <c r="DG43" s="12"/>
      <c r="DH43" s="12"/>
      <c r="DI43" s="12" t="s">
        <v>5023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32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14" t="s">
        <v>5120</v>
      </c>
      <c r="DE44" s="202" t="s">
        <v>4151</v>
      </c>
      <c r="DF44" s="12"/>
      <c r="DG44" s="12"/>
      <c r="DH44" s="12"/>
      <c r="DI44" s="12" t="s">
        <v>5034</v>
      </c>
      <c r="DJ44" s="9" t="s">
        <v>4880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32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5121</v>
      </c>
      <c r="DE45" s="202" t="s">
        <v>4152</v>
      </c>
      <c r="DF45" s="202" t="s">
        <v>4393</v>
      </c>
      <c r="DG45" s="12"/>
      <c r="DH45" s="12"/>
      <c r="DI45" s="12" t="s">
        <v>5009</v>
      </c>
      <c r="DJ45" s="9" t="s">
        <v>4880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32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5122</v>
      </c>
      <c r="DE46" s="202" t="s">
        <v>4153</v>
      </c>
      <c r="DF46" s="202" t="s">
        <v>4154</v>
      </c>
      <c r="DG46" s="202" t="s">
        <v>4434</v>
      </c>
      <c r="DH46" s="12"/>
      <c r="DI46" s="12" t="s">
        <v>5024</v>
      </c>
      <c r="DJ46" s="9" t="s">
        <v>4880</v>
      </c>
      <c r="DK46" s="15" t="s">
        <v>4919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32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5123</v>
      </c>
      <c r="DE47" s="202" t="s">
        <v>4155</v>
      </c>
      <c r="DF47" s="202" t="s">
        <v>4394</v>
      </c>
      <c r="DG47" s="12"/>
      <c r="DH47" s="12"/>
      <c r="DI47" s="12" t="s">
        <v>5034</v>
      </c>
      <c r="DJ47" s="9" t="s">
        <v>4880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32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5124</v>
      </c>
      <c r="DE48" s="202" t="s">
        <v>4156</v>
      </c>
      <c r="DF48" s="12"/>
      <c r="DG48" s="12"/>
      <c r="DH48" s="12"/>
      <c r="DI48" s="12" t="s">
        <v>5024</v>
      </c>
      <c r="DJ48" s="9" t="s">
        <v>4880</v>
      </c>
      <c r="DK48" s="15" t="s">
        <v>4919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32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5125</v>
      </c>
      <c r="DE49" s="202" t="s">
        <v>4157</v>
      </c>
      <c r="DF49" s="202" t="s">
        <v>4395</v>
      </c>
      <c r="DG49" s="12"/>
      <c r="DH49" s="12"/>
      <c r="DI49" s="12" t="s">
        <v>5023</v>
      </c>
      <c r="DJ49" s="9" t="s">
        <v>4880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32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5126</v>
      </c>
      <c r="DE50" s="202" t="s">
        <v>4158</v>
      </c>
      <c r="DF50" s="12" t="s">
        <v>4448</v>
      </c>
      <c r="DG50" s="12"/>
      <c r="DH50" s="12"/>
      <c r="DI50" s="12" t="s">
        <v>5035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32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5121</v>
      </c>
      <c r="DE51" s="202" t="s">
        <v>4159</v>
      </c>
      <c r="DF51" s="12"/>
      <c r="DG51" s="12"/>
      <c r="DH51" s="12"/>
      <c r="DI51" s="12" t="s">
        <v>5009</v>
      </c>
      <c r="DJ51" s="9" t="s">
        <v>4880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32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5127</v>
      </c>
      <c r="DE52" s="202" t="s">
        <v>4160</v>
      </c>
      <c r="DF52" s="202" t="s">
        <v>4161</v>
      </c>
      <c r="DG52" s="12"/>
      <c r="DH52" s="12"/>
      <c r="DI52" s="12" t="s">
        <v>5024</v>
      </c>
      <c r="DJ52" s="9" t="s">
        <v>4872</v>
      </c>
      <c r="DK52" s="15" t="s">
        <v>4919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32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5128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61" t="s">
        <v>5023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32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5129</v>
      </c>
      <c r="DE54" s="202" t="s">
        <v>4162</v>
      </c>
      <c r="DF54" s="12"/>
      <c r="DG54" s="12"/>
      <c r="DH54" s="12"/>
      <c r="DI54" s="12" t="s">
        <v>5022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32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5130</v>
      </c>
      <c r="DE55" s="202" t="s">
        <v>4163</v>
      </c>
      <c r="DF55" s="12"/>
      <c r="DG55" s="12"/>
      <c r="DH55" s="12"/>
      <c r="DI55" s="12" t="s">
        <v>5036</v>
      </c>
      <c r="DJ55" s="9" t="s">
        <v>4872</v>
      </c>
      <c r="DK55" s="15" t="s">
        <v>4919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32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5131</v>
      </c>
      <c r="DE56" s="202" t="s">
        <v>4164</v>
      </c>
      <c r="DF56" s="202" t="s">
        <v>4401</v>
      </c>
      <c r="DG56" s="12"/>
      <c r="DH56" s="12"/>
      <c r="DI56" s="12" t="s">
        <v>5037</v>
      </c>
      <c r="DJ56" s="9" t="s">
        <v>4872</v>
      </c>
      <c r="DK56" s="15" t="s">
        <v>4919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32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5132</v>
      </c>
      <c r="DE57" s="202" t="s">
        <v>4165</v>
      </c>
      <c r="DF57" s="12"/>
      <c r="DG57" s="12"/>
      <c r="DH57" s="12"/>
      <c r="DI57" s="12" t="s">
        <v>5028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32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5133</v>
      </c>
      <c r="DE58" s="12"/>
      <c r="DF58" s="12"/>
      <c r="DG58" s="12"/>
      <c r="DH58" s="12"/>
      <c r="DI58" s="12" t="s">
        <v>5026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32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5134</v>
      </c>
      <c r="DE59" s="202" t="s">
        <v>4402</v>
      </c>
      <c r="DF59" s="12"/>
      <c r="DG59" s="12"/>
      <c r="DH59" s="12"/>
      <c r="DI59" s="12" t="s">
        <v>5038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32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5135</v>
      </c>
      <c r="DE60" s="202" t="s">
        <v>4403</v>
      </c>
      <c r="DF60" s="12"/>
      <c r="DG60" s="12"/>
      <c r="DH60" s="12"/>
      <c r="DI60" s="12" t="s">
        <v>5060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32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5136</v>
      </c>
      <c r="DE61" s="202" t="s">
        <v>4404</v>
      </c>
      <c r="DF61" s="12"/>
      <c r="DG61" s="12"/>
      <c r="DH61" s="12"/>
      <c r="DI61" s="12" t="s">
        <v>5039</v>
      </c>
      <c r="DJ61" s="9" t="s">
        <v>4872</v>
      </c>
      <c r="DK61" s="15" t="s">
        <v>4919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32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5137</v>
      </c>
      <c r="DE62" s="202" t="s">
        <v>4405</v>
      </c>
      <c r="DF62" s="12"/>
      <c r="DG62" s="12"/>
      <c r="DH62" s="12"/>
      <c r="DI62" s="12" t="s">
        <v>5040</v>
      </c>
      <c r="DJ62" s="9" t="s">
        <v>4872</v>
      </c>
      <c r="DK62" s="15" t="s">
        <v>4919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32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5041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32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5138</v>
      </c>
      <c r="DE64" s="202" t="s">
        <v>4407</v>
      </c>
      <c r="DF64" s="12"/>
      <c r="DG64" s="12"/>
      <c r="DH64" s="12"/>
      <c r="DI64" s="12" t="s">
        <v>5042</v>
      </c>
      <c r="DJ64" s="9" t="s">
        <v>4872</v>
      </c>
      <c r="DK64" s="15" t="s">
        <v>4919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32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5139</v>
      </c>
      <c r="DE65" s="202" t="s">
        <v>4450</v>
      </c>
      <c r="DF65" s="12"/>
      <c r="DG65" s="12"/>
      <c r="DH65" s="12"/>
      <c r="DI65" s="12" t="s">
        <v>5009</v>
      </c>
      <c r="DJ65" s="9" t="s">
        <v>4872</v>
      </c>
      <c r="DK65" s="15" t="s">
        <v>4919</v>
      </c>
    </row>
    <row r="66" spans="1:115" ht="30" customHeight="1" x14ac:dyDescent="0.3">
      <c r="A66" s="15"/>
      <c r="B66" s="358" t="s">
        <v>5000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32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32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5067</v>
      </c>
      <c r="DE67" s="202" t="s">
        <v>4166</v>
      </c>
      <c r="DF67" s="12"/>
      <c r="DG67" s="12"/>
      <c r="DH67" s="12"/>
      <c r="DI67" s="12" t="s">
        <v>5021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32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5140</v>
      </c>
      <c r="DE68" s="202" t="s">
        <v>4167</v>
      </c>
      <c r="DF68" s="12"/>
      <c r="DG68" s="12"/>
      <c r="DH68" s="12"/>
      <c r="DI68" s="12" t="s">
        <v>5042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32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5009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32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5141</v>
      </c>
      <c r="DE70" s="202" t="s">
        <v>4169</v>
      </c>
      <c r="DF70" s="202" t="s">
        <v>4408</v>
      </c>
      <c r="DG70" s="12"/>
      <c r="DH70" s="12"/>
      <c r="DI70" s="12" t="s">
        <v>5043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32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5142</v>
      </c>
      <c r="DE71" s="202" t="s">
        <v>4170</v>
      </c>
      <c r="DF71" s="12"/>
      <c r="DG71" s="12"/>
      <c r="DH71" s="12"/>
      <c r="DI71" s="12" t="s">
        <v>5043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32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5143</v>
      </c>
      <c r="DE72" s="202" t="s">
        <v>4171</v>
      </c>
      <c r="DF72" s="12"/>
      <c r="DG72" s="12"/>
      <c r="DH72" s="12"/>
      <c r="DI72" s="12" t="s">
        <v>5042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32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5144</v>
      </c>
      <c r="DE73" s="202" t="s">
        <v>4169</v>
      </c>
      <c r="DF73" s="202" t="s">
        <v>4408</v>
      </c>
      <c r="DG73" s="12"/>
      <c r="DH73" s="12"/>
      <c r="DI73" s="12" t="s">
        <v>5021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32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5009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32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5145</v>
      </c>
      <c r="DE75" s="202" t="s">
        <v>4174</v>
      </c>
      <c r="DF75" s="12"/>
      <c r="DG75" s="12"/>
      <c r="DH75" s="12"/>
      <c r="DI75" s="12" t="s">
        <v>5036</v>
      </c>
      <c r="DJ75" s="9" t="s">
        <v>4872</v>
      </c>
      <c r="DK75" s="12"/>
    </row>
    <row r="76" spans="1:115" ht="78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32">
        <v>43454</v>
      </c>
      <c r="BR76" s="4" t="s">
        <v>34</v>
      </c>
      <c r="BS76" s="10" t="s">
        <v>4984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4984</v>
      </c>
      <c r="CZ76" s="183" t="s">
        <v>4443</v>
      </c>
      <c r="DA76" s="335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5044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32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5064</v>
      </c>
      <c r="DE77" s="202" t="s">
        <v>4176</v>
      </c>
      <c r="DF77" s="12"/>
      <c r="DG77" s="12"/>
      <c r="DH77" s="12"/>
      <c r="DI77" s="12" t="s">
        <v>5021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32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5066</v>
      </c>
      <c r="DE78" s="202" t="s">
        <v>4169</v>
      </c>
      <c r="DF78" s="202" t="s">
        <v>4408</v>
      </c>
      <c r="DG78" s="12"/>
      <c r="DH78" s="12"/>
      <c r="DI78" s="12" t="s">
        <v>5021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32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5065</v>
      </c>
      <c r="DE79" s="202" t="s">
        <v>4182</v>
      </c>
      <c r="DF79" s="12"/>
      <c r="DG79" s="12"/>
      <c r="DH79" s="12"/>
      <c r="DI79" s="12" t="s">
        <v>5045</v>
      </c>
      <c r="DJ79" s="9" t="s">
        <v>4872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32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4977</v>
      </c>
      <c r="DE80" s="202" t="s">
        <v>4183</v>
      </c>
      <c r="DF80" s="12"/>
      <c r="DG80" s="12"/>
      <c r="DH80" s="12"/>
      <c r="DI80" s="12" t="s">
        <v>5046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32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5146</v>
      </c>
      <c r="DE81" s="202" t="s">
        <v>4184</v>
      </c>
      <c r="DF81" s="12"/>
      <c r="DG81" s="12"/>
      <c r="DH81" s="12"/>
      <c r="DI81" s="12" t="s">
        <v>5022</v>
      </c>
      <c r="DJ81" s="15" t="s">
        <v>4870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32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5147</v>
      </c>
      <c r="DE82" s="202" t="s">
        <v>4185</v>
      </c>
      <c r="DF82" s="202" t="s">
        <v>4409</v>
      </c>
      <c r="DG82" s="12"/>
      <c r="DH82" s="12"/>
      <c r="DI82" s="12" t="s">
        <v>5042</v>
      </c>
      <c r="DJ82" s="9" t="s">
        <v>4872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32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5148</v>
      </c>
      <c r="DE83" s="202" t="s">
        <v>4186</v>
      </c>
      <c r="DF83" s="202" t="s">
        <v>4409</v>
      </c>
      <c r="DG83" s="12"/>
      <c r="DH83" s="12"/>
      <c r="DI83" s="12" t="s">
        <v>5036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32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5149</v>
      </c>
      <c r="DE84" s="202" t="s">
        <v>4187</v>
      </c>
      <c r="DF84" s="12"/>
      <c r="DG84" s="12"/>
      <c r="DH84" s="12"/>
      <c r="DI84" s="12" t="s">
        <v>5028</v>
      </c>
      <c r="DJ84" s="9" t="s">
        <v>4872</v>
      </c>
      <c r="DK84" s="12"/>
    </row>
    <row r="85" spans="1:115" ht="62.4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33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5150</v>
      </c>
      <c r="DE85" s="202" t="s">
        <v>4169</v>
      </c>
      <c r="DF85" s="202" t="s">
        <v>4408</v>
      </c>
      <c r="DG85" s="12"/>
      <c r="DH85" s="12"/>
      <c r="DI85" s="12" t="s">
        <v>5045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32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5151</v>
      </c>
      <c r="DE86" s="202" t="s">
        <v>4189</v>
      </c>
      <c r="DF86" s="12"/>
      <c r="DG86" s="12"/>
      <c r="DH86" s="12"/>
      <c r="DI86" s="12" t="s">
        <v>5047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32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5090</v>
      </c>
      <c r="DE87" s="202" t="s">
        <v>4172</v>
      </c>
      <c r="DF87" s="12"/>
      <c r="DG87" s="12"/>
      <c r="DH87" s="12"/>
      <c r="DI87" s="12" t="s">
        <v>5048</v>
      </c>
      <c r="DJ87" s="9" t="s">
        <v>5091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32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5152</v>
      </c>
      <c r="DE88" s="202" t="s">
        <v>4190</v>
      </c>
      <c r="DF88" s="12"/>
      <c r="DG88" s="12"/>
      <c r="DH88" s="12"/>
      <c r="DI88" s="12" t="s">
        <v>5021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32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5153</v>
      </c>
      <c r="DE89" s="202" t="s">
        <v>4192</v>
      </c>
      <c r="DF89" s="12"/>
      <c r="DG89" s="12"/>
      <c r="DH89" s="12"/>
      <c r="DI89" s="12" t="s">
        <v>5045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32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5154</v>
      </c>
      <c r="DE90" s="202" t="s">
        <v>4192</v>
      </c>
      <c r="DF90" s="12"/>
      <c r="DG90" s="12"/>
      <c r="DH90" s="12"/>
      <c r="DI90" s="12" t="s">
        <v>5049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32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5155</v>
      </c>
      <c r="DE91" s="9" t="s">
        <v>4872</v>
      </c>
      <c r="DF91" s="12"/>
      <c r="DG91" s="12"/>
      <c r="DH91" s="12"/>
      <c r="DI91" s="12" t="s">
        <v>5042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32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4981</v>
      </c>
      <c r="DE92" s="202" t="s">
        <v>4194</v>
      </c>
      <c r="DF92" s="12"/>
      <c r="DG92" s="12"/>
      <c r="DH92" s="12"/>
      <c r="DI92" s="12" t="s">
        <v>5050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32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4964</v>
      </c>
      <c r="DE93" s="202" t="s">
        <v>4195</v>
      </c>
      <c r="DF93" s="12"/>
      <c r="DG93" s="12"/>
      <c r="DH93" s="12"/>
      <c r="DI93" s="12" t="s">
        <v>5024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5092</v>
      </c>
      <c r="DE94" s="202" t="s">
        <v>4411</v>
      </c>
      <c r="DF94" s="12"/>
      <c r="DG94" s="12"/>
      <c r="DH94" s="12"/>
      <c r="DI94" s="12" t="s">
        <v>5036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5153</v>
      </c>
      <c r="DE95" s="202" t="s">
        <v>4192</v>
      </c>
      <c r="DF95" s="12"/>
      <c r="DG95" s="12"/>
      <c r="DH95" s="12"/>
      <c r="DI95" s="12" t="s">
        <v>5045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32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5156</v>
      </c>
      <c r="DE96" s="202" t="s">
        <v>4413</v>
      </c>
      <c r="DF96" s="12"/>
      <c r="DG96" s="12"/>
      <c r="DH96" s="12"/>
      <c r="DI96" s="12" t="s">
        <v>5043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32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5157</v>
      </c>
      <c r="DE97" s="202" t="s">
        <v>4414</v>
      </c>
      <c r="DF97" s="12"/>
      <c r="DG97" s="12"/>
      <c r="DH97" s="12"/>
      <c r="DI97" s="12" t="s">
        <v>5051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32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5063</v>
      </c>
      <c r="DE98" s="202" t="s">
        <v>4415</v>
      </c>
      <c r="DF98" s="12"/>
      <c r="DG98" s="12"/>
      <c r="DH98" s="12"/>
      <c r="DI98" s="12" t="s">
        <v>5052</v>
      </c>
      <c r="DJ98" s="9" t="s">
        <v>4872</v>
      </c>
      <c r="DK98" s="12"/>
    </row>
    <row r="99" spans="1:115" ht="39" customHeight="1" x14ac:dyDescent="0.3">
      <c r="A99" s="15"/>
      <c r="B99" s="359" t="s">
        <v>5001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32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32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5158</v>
      </c>
      <c r="DE100" s="202" t="s">
        <v>4196</v>
      </c>
      <c r="DF100" s="12"/>
      <c r="DG100" s="12"/>
      <c r="DH100" s="12"/>
      <c r="DI100" s="12" t="s">
        <v>5053</v>
      </c>
      <c r="DJ100" s="9" t="s">
        <v>4872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32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5159</v>
      </c>
      <c r="DE101" s="202" t="s">
        <v>4198</v>
      </c>
      <c r="DF101" s="12"/>
      <c r="DG101" s="12"/>
      <c r="DH101" s="12"/>
      <c r="DI101" s="12" t="s">
        <v>5034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32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5054</v>
      </c>
      <c r="DJ102" s="9" t="s">
        <v>4872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32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5160</v>
      </c>
      <c r="DE103" s="202" t="s">
        <v>4201</v>
      </c>
      <c r="DF103" s="202" t="s">
        <v>4416</v>
      </c>
      <c r="DG103" s="12"/>
      <c r="DH103" s="12"/>
      <c r="DI103" s="12" t="s">
        <v>5026</v>
      </c>
      <c r="DJ103" s="9" t="s">
        <v>4872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32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5161</v>
      </c>
      <c r="DE104" s="202" t="s">
        <v>4202</v>
      </c>
      <c r="DF104" s="12"/>
      <c r="DG104" s="12"/>
      <c r="DH104" s="12"/>
      <c r="DI104" s="12" t="s">
        <v>5055</v>
      </c>
      <c r="DJ104" s="9" t="s">
        <v>4872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32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5177</v>
      </c>
      <c r="DE105" s="202" t="s">
        <v>4203</v>
      </c>
      <c r="DF105" s="202" t="s">
        <v>4204</v>
      </c>
      <c r="DG105" s="12"/>
      <c r="DH105" s="12"/>
      <c r="DI105" s="12" t="s">
        <v>5034</v>
      </c>
      <c r="DJ105" s="9" t="s">
        <v>4872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32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32"/>
      <c r="CZ106" s="183" t="s">
        <v>4443</v>
      </c>
      <c r="DA106" s="181"/>
      <c r="DB106" s="9" t="s">
        <v>139</v>
      </c>
      <c r="DC106" s="9" t="s">
        <v>139</v>
      </c>
      <c r="DD106" s="91" t="s">
        <v>5162</v>
      </c>
      <c r="DE106" s="202" t="s">
        <v>4417</v>
      </c>
      <c r="DF106" s="12"/>
      <c r="DG106" s="12"/>
      <c r="DH106" s="12"/>
      <c r="DI106" s="12" t="s">
        <v>5023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32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5179</v>
      </c>
      <c r="DE107" s="202" t="s">
        <v>4205</v>
      </c>
      <c r="DF107" s="12"/>
      <c r="DG107" s="12"/>
      <c r="DH107" s="12"/>
      <c r="DI107" s="12" t="s">
        <v>5059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32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5163</v>
      </c>
      <c r="DE108" s="202" t="s">
        <v>4206</v>
      </c>
      <c r="DF108" s="12"/>
      <c r="DG108" s="12"/>
      <c r="DH108" s="12"/>
      <c r="DI108" s="12" t="s">
        <v>5009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32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5180</v>
      </c>
      <c r="DE109" s="202" t="s">
        <v>4207</v>
      </c>
      <c r="DF109" s="12"/>
      <c r="DG109" s="12"/>
      <c r="DH109" s="12"/>
      <c r="DI109" s="12" t="s">
        <v>5034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32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5164</v>
      </c>
      <c r="DE110" s="202" t="s">
        <v>4208</v>
      </c>
      <c r="DF110" s="12"/>
      <c r="DG110" s="12"/>
      <c r="DH110" s="12"/>
      <c r="DI110" s="12" t="s">
        <v>5023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32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5181</v>
      </c>
      <c r="DE111" s="202" t="s">
        <v>4209</v>
      </c>
      <c r="DF111" s="12"/>
      <c r="DG111" s="12"/>
      <c r="DH111" s="12"/>
      <c r="DI111" s="12" t="s">
        <v>5023</v>
      </c>
      <c r="DJ111" s="9" t="s">
        <v>4872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32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5165</v>
      </c>
      <c r="DE112" s="202" t="s">
        <v>4210</v>
      </c>
      <c r="DF112" s="12"/>
      <c r="DG112" s="12"/>
      <c r="DH112" s="12"/>
      <c r="DI112" s="12" t="s">
        <v>5038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32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5056</v>
      </c>
      <c r="DE113" s="202" t="s">
        <v>4211</v>
      </c>
      <c r="DF113" s="12"/>
      <c r="DG113" s="12"/>
      <c r="DH113" s="12"/>
      <c r="DI113" s="12" t="s">
        <v>5057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32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5068</v>
      </c>
      <c r="DE114" s="202" t="s">
        <v>4418</v>
      </c>
      <c r="DF114" s="12"/>
      <c r="DG114" s="12"/>
      <c r="DH114" s="12"/>
      <c r="DI114" s="12" t="s">
        <v>5051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32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5181</v>
      </c>
      <c r="DE115" s="202" t="s">
        <v>4212</v>
      </c>
      <c r="DF115" s="202" t="s">
        <v>4419</v>
      </c>
      <c r="DG115" s="12"/>
      <c r="DH115" s="12"/>
      <c r="DI115" s="12" t="s">
        <v>5023</v>
      </c>
      <c r="DJ115" s="9" t="s">
        <v>4872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32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5177</v>
      </c>
      <c r="DE116" s="202" t="s">
        <v>4213</v>
      </c>
      <c r="DF116" s="202" t="s">
        <v>4420</v>
      </c>
      <c r="DG116" s="12"/>
      <c r="DH116" s="12"/>
      <c r="DI116" s="12" t="s">
        <v>5034</v>
      </c>
      <c r="DJ116" s="9" t="s">
        <v>4872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32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5189</v>
      </c>
      <c r="DE117" s="202" t="s">
        <v>4214</v>
      </c>
      <c r="DF117" s="202" t="s">
        <v>4421</v>
      </c>
      <c r="DG117" s="12"/>
      <c r="DH117" s="12"/>
      <c r="DI117" s="12" t="s">
        <v>5023</v>
      </c>
      <c r="DJ117" s="9" t="s">
        <v>4872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32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5176</v>
      </c>
      <c r="DE118" s="202" t="s">
        <v>4215</v>
      </c>
      <c r="DF118" s="202" t="s">
        <v>4422</v>
      </c>
      <c r="DG118" s="12"/>
      <c r="DH118" s="12"/>
      <c r="DI118" s="12" t="s">
        <v>5059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32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5178</v>
      </c>
      <c r="DE119" s="202" t="s">
        <v>4423</v>
      </c>
      <c r="DF119" s="12"/>
      <c r="DG119" s="12"/>
      <c r="DH119" s="12"/>
      <c r="DI119" s="12" t="s">
        <v>5038</v>
      </c>
      <c r="DJ119" s="9" t="s">
        <v>4872</v>
      </c>
      <c r="DK119" s="12"/>
    </row>
    <row r="120" spans="1:115" ht="78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32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5166</v>
      </c>
      <c r="DE120" s="202" t="s">
        <v>4216</v>
      </c>
      <c r="DF120" s="12"/>
      <c r="DG120" s="12"/>
      <c r="DH120" s="12"/>
      <c r="DI120" s="12" t="s">
        <v>5047</v>
      </c>
      <c r="DJ120" s="9" t="s">
        <v>4872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32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5165</v>
      </c>
      <c r="DE121" s="202" t="s">
        <v>4217</v>
      </c>
      <c r="DF121" s="202" t="s">
        <v>4424</v>
      </c>
      <c r="DG121" s="12"/>
      <c r="DH121" s="12"/>
      <c r="DI121" s="12" t="s">
        <v>5038</v>
      </c>
      <c r="DJ121" s="9" t="s">
        <v>4872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5165</v>
      </c>
      <c r="DE122" s="202" t="s">
        <v>4218</v>
      </c>
      <c r="DF122" s="12"/>
      <c r="DG122" s="12"/>
      <c r="DH122" s="12"/>
      <c r="DI122" s="12" t="s">
        <v>5038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32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5058</v>
      </c>
      <c r="DE123" s="202" t="s">
        <v>4425</v>
      </c>
      <c r="DF123" s="202" t="s">
        <v>4426</v>
      </c>
      <c r="DG123" s="12"/>
      <c r="DH123" s="12"/>
      <c r="DI123" s="12" t="s">
        <v>5038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32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5058</v>
      </c>
      <c r="DE124" s="202" t="s">
        <v>4425</v>
      </c>
      <c r="DF124" s="202" t="s">
        <v>4426</v>
      </c>
      <c r="DG124" s="12"/>
      <c r="DH124" s="12"/>
      <c r="DI124" s="12" t="s">
        <v>5038</v>
      </c>
      <c r="DJ124" s="9" t="s">
        <v>4872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32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5167</v>
      </c>
      <c r="DE125" s="202" t="s">
        <v>4219</v>
      </c>
      <c r="DF125" s="202" t="s">
        <v>4220</v>
      </c>
      <c r="DG125" s="12"/>
      <c r="DH125" s="12"/>
      <c r="DI125" s="12" t="s">
        <v>5059</v>
      </c>
      <c r="DJ125" s="9" t="s">
        <v>4872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32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5185</v>
      </c>
      <c r="DE126" s="202" t="s">
        <v>4430</v>
      </c>
      <c r="DF126" s="12"/>
      <c r="DG126" s="12"/>
      <c r="DH126" s="12"/>
      <c r="DI126" s="12" t="s">
        <v>5059</v>
      </c>
      <c r="DJ126" s="9" t="s">
        <v>4872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32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5187</v>
      </c>
      <c r="DE127" s="202" t="s">
        <v>4431</v>
      </c>
      <c r="DF127" s="12"/>
      <c r="DG127" s="12"/>
      <c r="DH127" s="12"/>
      <c r="DI127" s="12" t="s">
        <v>5186</v>
      </c>
      <c r="DJ127" s="9" t="s">
        <v>4872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32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5188</v>
      </c>
      <c r="DE128" s="202" t="s">
        <v>4432</v>
      </c>
      <c r="DF128" s="12"/>
      <c r="DG128" s="12"/>
      <c r="DH128" s="12"/>
      <c r="DI128" s="12" t="s">
        <v>5059</v>
      </c>
      <c r="DJ128" s="9" t="s">
        <v>4872</v>
      </c>
      <c r="DK128" s="12"/>
    </row>
    <row r="129" spans="1:115" ht="35.4" customHeight="1" x14ac:dyDescent="0.3">
      <c r="A129" s="15"/>
      <c r="B129" s="359" t="s">
        <v>5002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32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5168</v>
      </c>
      <c r="DE130" s="12"/>
      <c r="DF130" s="12"/>
      <c r="DG130" s="12"/>
      <c r="DH130" s="12"/>
      <c r="DI130" s="12" t="s">
        <v>5040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5009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5010</v>
      </c>
      <c r="DE132" s="12"/>
      <c r="DF132" s="12"/>
      <c r="DG132" s="12"/>
      <c r="DH132" s="12"/>
      <c r="DI132" s="12" t="s">
        <v>5009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5062</v>
      </c>
      <c r="DE133" s="12"/>
      <c r="DF133" s="12"/>
      <c r="DG133" s="12"/>
      <c r="DH133" s="12"/>
      <c r="DI133" s="12" t="s">
        <v>5021</v>
      </c>
      <c r="DJ133" s="9" t="s">
        <v>4872</v>
      </c>
      <c r="DK133" s="12"/>
    </row>
    <row r="134" spans="1:115" ht="78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5069</v>
      </c>
      <c r="DE134" s="12"/>
      <c r="DF134" s="12"/>
      <c r="DG134" s="12"/>
      <c r="DH134" s="12"/>
      <c r="DI134" s="12" t="s">
        <v>5009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5011</v>
      </c>
      <c r="DE135" s="12"/>
      <c r="DF135" s="12"/>
      <c r="DG135" s="12"/>
      <c r="DH135" s="12"/>
      <c r="DI135" s="12" t="s">
        <v>5009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5008</v>
      </c>
      <c r="DE136" s="12"/>
      <c r="DF136" s="12"/>
      <c r="DG136" s="12"/>
      <c r="DH136" s="12"/>
      <c r="DI136" s="12" t="s">
        <v>5009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5169</v>
      </c>
      <c r="DE137" s="12"/>
      <c r="DF137" s="12"/>
      <c r="DG137" s="12"/>
      <c r="DH137" s="12"/>
      <c r="DI137" s="12" t="s">
        <v>5009</v>
      </c>
      <c r="DJ137" s="9" t="s">
        <v>4872</v>
      </c>
      <c r="DK137" s="12"/>
    </row>
    <row r="138" spans="1:115" ht="36" customHeight="1" x14ac:dyDescent="0.3">
      <c r="A138" s="15"/>
      <c r="B138" s="359" t="s">
        <v>5003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5170</v>
      </c>
      <c r="DE139" s="12"/>
      <c r="DF139" s="12"/>
      <c r="DG139" s="12"/>
      <c r="DH139" s="12"/>
      <c r="DI139" s="12" t="s">
        <v>5054</v>
      </c>
      <c r="DJ139" s="9" t="s">
        <v>4872</v>
      </c>
      <c r="DK139" s="15" t="s">
        <v>4919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5171</v>
      </c>
      <c r="DE140" s="12"/>
      <c r="DF140" s="12"/>
      <c r="DG140" s="12"/>
      <c r="DH140" s="12"/>
      <c r="DI140" s="12" t="s">
        <v>5009</v>
      </c>
      <c r="DJ140" s="9" t="s">
        <v>4872</v>
      </c>
      <c r="DK140" s="15" t="s">
        <v>4919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11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11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5070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5009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5071</v>
      </c>
      <c r="DE143" s="12"/>
      <c r="DF143" s="12"/>
      <c r="DG143" s="12"/>
      <c r="DH143" s="12"/>
      <c r="DI143" s="12" t="s">
        <v>5072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5172</v>
      </c>
      <c r="DE144" s="12"/>
      <c r="DF144" s="12"/>
      <c r="DG144" s="12"/>
      <c r="DH144" s="12"/>
      <c r="DI144" s="12" t="s">
        <v>5023</v>
      </c>
      <c r="DJ144" s="9" t="s">
        <v>4872</v>
      </c>
      <c r="DK144" s="15" t="s">
        <v>4939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5173</v>
      </c>
      <c r="DE145" s="12"/>
      <c r="DF145" s="12"/>
      <c r="DG145" s="12"/>
      <c r="DH145" s="12"/>
      <c r="DI145" s="12" t="s">
        <v>5009</v>
      </c>
      <c r="DJ145" s="9" t="s">
        <v>4872</v>
      </c>
      <c r="DK145" s="15" t="s">
        <v>4940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5073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5074</v>
      </c>
      <c r="DE147" s="12"/>
      <c r="DF147" s="12"/>
      <c r="DG147" s="12"/>
      <c r="DH147" s="12"/>
      <c r="DI147" s="12" t="s">
        <v>5075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5076</v>
      </c>
      <c r="DE148" s="12"/>
      <c r="DF148" s="12"/>
      <c r="DG148" s="12"/>
      <c r="DH148" s="12"/>
      <c r="DI148" s="12" t="s">
        <v>5077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5174</v>
      </c>
      <c r="DE149" s="12"/>
      <c r="DF149" s="12"/>
      <c r="DG149" s="12"/>
      <c r="DH149" s="12"/>
      <c r="DI149" s="12" t="s">
        <v>5021</v>
      </c>
      <c r="DJ149" s="9" t="s">
        <v>4872</v>
      </c>
      <c r="DK149" s="12"/>
    </row>
    <row r="150" spans="1:115" ht="31.2" x14ac:dyDescent="0.3">
      <c r="A150" s="15"/>
      <c r="B150" s="358" t="s">
        <v>5004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5024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5061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5078</v>
      </c>
      <c r="DE153" s="12"/>
      <c r="DF153" s="12"/>
      <c r="DG153" s="12"/>
      <c r="DH153" s="12"/>
      <c r="DI153" s="12" t="s">
        <v>5079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5080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5081</v>
      </c>
      <c r="DE155" s="12"/>
      <c r="DF155" s="12"/>
      <c r="DG155" s="12"/>
      <c r="DH155" s="12"/>
      <c r="DI155" s="12" t="s">
        <v>5009</v>
      </c>
      <c r="DJ155" s="9" t="s">
        <v>4870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5175</v>
      </c>
      <c r="DE156" s="12"/>
      <c r="DF156" s="12"/>
      <c r="DG156" s="12"/>
      <c r="DH156" s="12"/>
      <c r="DI156" s="12" t="s">
        <v>5046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5082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5083</v>
      </c>
      <c r="DE158" s="12"/>
      <c r="DF158" s="12"/>
      <c r="DG158" s="12"/>
      <c r="DH158" s="12"/>
      <c r="DI158" s="12" t="s">
        <v>5084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5060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5080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5034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5085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5086</v>
      </c>
      <c r="DE163" s="12"/>
      <c r="DF163" s="12"/>
      <c r="DG163" s="12"/>
      <c r="DH163" s="12"/>
      <c r="DI163" s="12" t="s">
        <v>5060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5182</v>
      </c>
      <c r="DE164" s="12"/>
      <c r="DF164" s="12"/>
      <c r="DG164" s="12"/>
      <c r="DH164" s="12"/>
      <c r="DI164" s="12" t="s">
        <v>5183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5184</v>
      </c>
      <c r="DE165" s="12"/>
      <c r="DF165" s="12"/>
      <c r="DG165" s="12"/>
      <c r="DH165" s="12"/>
      <c r="DI165" s="12" t="s">
        <v>5050</v>
      </c>
      <c r="DJ165" s="9" t="s">
        <v>4872</v>
      </c>
      <c r="DK165" s="12"/>
    </row>
    <row r="166" spans="1:115" ht="28.8" customHeight="1" x14ac:dyDescent="0.3">
      <c r="A166" s="15"/>
      <c r="B166" s="359" t="s">
        <v>5005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5087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5088</v>
      </c>
      <c r="DE168" s="12"/>
      <c r="DF168" s="12"/>
      <c r="DG168" s="12"/>
      <c r="DH168" s="12"/>
      <c r="DI168" s="12" t="s">
        <v>5030</v>
      </c>
      <c r="DJ168" s="9" t="s">
        <v>4870</v>
      </c>
      <c r="DK168" s="12"/>
    </row>
    <row r="169" spans="1:115" ht="30.6" customHeight="1" x14ac:dyDescent="0.3">
      <c r="A169" s="15"/>
      <c r="B169" s="111" t="s">
        <v>5006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32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5089</v>
      </c>
      <c r="DE170" s="12"/>
      <c r="DF170" s="12"/>
      <c r="DG170" s="12"/>
      <c r="DH170" s="12"/>
      <c r="DI170" s="12" t="s">
        <v>5023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32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5009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32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5021</v>
      </c>
      <c r="DJ172" s="9" t="s">
        <v>4872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32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32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32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32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32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32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32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95" t="s">
        <v>4461</v>
      </c>
      <c r="C181" s="395"/>
      <c r="D181" s="395"/>
      <c r="E181" s="395"/>
      <c r="F181" s="395"/>
      <c r="G181" s="395"/>
      <c r="H181" s="395"/>
      <c r="I181" s="395"/>
      <c r="J181" s="395"/>
      <c r="K181" s="395"/>
      <c r="L181" s="395"/>
      <c r="M181" s="395"/>
      <c r="N181" s="395"/>
      <c r="O181" s="395"/>
      <c r="P181" s="395"/>
      <c r="Q181" s="395"/>
      <c r="R181" s="395"/>
      <c r="S181" s="395"/>
      <c r="T181" s="395"/>
      <c r="U181" s="395"/>
      <c r="V181" s="395"/>
      <c r="W181" s="395"/>
      <c r="X181" s="395"/>
      <c r="Y181" s="395"/>
      <c r="Z181" s="395"/>
      <c r="AA181" s="395"/>
      <c r="AB181" s="395"/>
      <c r="AC181" s="395"/>
      <c r="AD181" s="395"/>
      <c r="AE181" s="395"/>
      <c r="AF181" s="395"/>
      <c r="AG181" s="395"/>
      <c r="AH181" s="395"/>
      <c r="AI181" s="395"/>
      <c r="AJ181" s="395"/>
      <c r="AK181" s="395"/>
      <c r="AL181" s="395"/>
      <c r="AM181" s="395"/>
      <c r="AN181" s="395"/>
      <c r="AO181" s="395"/>
      <c r="AP181" s="395"/>
      <c r="AQ181" s="395"/>
      <c r="AR181" s="395"/>
      <c r="AS181" s="395"/>
      <c r="AT181" s="395"/>
      <c r="AU181" s="395"/>
      <c r="AV181" s="231"/>
      <c r="AW181" s="231"/>
      <c r="AX181" s="231"/>
      <c r="AY181" s="231"/>
      <c r="AZ181" s="231"/>
      <c r="BA181" s="231"/>
      <c r="BB181" s="394" t="s">
        <v>3974</v>
      </c>
      <c r="BC181" s="394"/>
      <c r="BD181" s="394"/>
      <c r="BE181" s="394"/>
      <c r="BF181" s="394"/>
      <c r="BG181" s="394"/>
      <c r="BH181" s="394"/>
      <c r="BI181" s="394"/>
      <c r="BJ181" s="394"/>
      <c r="BK181" s="394"/>
      <c r="BL181" s="394"/>
      <c r="BM181" s="394"/>
      <c r="BN181" s="394"/>
      <c r="BO181" s="394"/>
      <c r="BP181" s="394"/>
      <c r="BQ181" s="394"/>
      <c r="BR181" s="394"/>
      <c r="BS181" s="394"/>
      <c r="BT181" s="394"/>
      <c r="BU181" s="394"/>
      <c r="BV181" s="394"/>
      <c r="BW181" s="394"/>
      <c r="BX181" s="394"/>
      <c r="BY181" s="394"/>
      <c r="BZ181" s="394"/>
      <c r="CA181" s="394"/>
      <c r="CB181" s="394"/>
      <c r="CC181" s="394"/>
      <c r="CD181" s="394"/>
      <c r="CE181" s="394"/>
      <c r="CF181" s="394"/>
      <c r="CG181" s="394"/>
      <c r="CH181" s="394"/>
      <c r="CI181" s="394"/>
      <c r="CJ181" s="394"/>
      <c r="CK181" s="394"/>
      <c r="CL181" s="394"/>
      <c r="CM181" s="394"/>
      <c r="CN181" s="394"/>
      <c r="CO181" s="394"/>
      <c r="CP181" s="394"/>
      <c r="CQ181" s="394"/>
      <c r="CR181" s="394"/>
      <c r="CS181" s="394"/>
      <c r="CT181" s="394"/>
      <c r="CU181" s="394"/>
      <c r="CV181" s="394"/>
      <c r="CW181" s="394"/>
      <c r="CX181" s="394"/>
      <c r="CY181" s="394"/>
      <c r="CZ181" s="394"/>
      <c r="DA181" s="394"/>
      <c r="DB181" s="394"/>
      <c r="DC181" s="394"/>
      <c r="DD181" s="394"/>
      <c r="DE181" s="363"/>
      <c r="DF181" s="363"/>
      <c r="DG181" s="363"/>
      <c r="DH181" s="363"/>
      <c r="DI181" s="363"/>
      <c r="DJ181" s="363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74" t="s">
        <v>106</v>
      </c>
      <c r="C186" s="374"/>
      <c r="D186" s="374"/>
      <c r="E186" s="374"/>
      <c r="F186" s="374"/>
      <c r="G186" s="374"/>
      <c r="H186" s="374"/>
      <c r="I186" s="374"/>
      <c r="J186" s="374"/>
      <c r="K186" s="374"/>
      <c r="L186" s="374"/>
      <c r="M186" s="374"/>
      <c r="N186" s="374"/>
      <c r="O186" s="374"/>
      <c r="P186" s="374"/>
      <c r="Q186" s="374"/>
      <c r="R186" s="374"/>
      <c r="S186" s="374"/>
      <c r="T186" s="374"/>
      <c r="U186" s="374"/>
      <c r="V186" s="374"/>
      <c r="W186" s="374"/>
      <c r="X186" s="374"/>
      <c r="Y186" s="374"/>
      <c r="Z186" s="374"/>
      <c r="AA186" s="374"/>
      <c r="AB186" s="374"/>
      <c r="AC186" s="374"/>
      <c r="AD186" s="374"/>
      <c r="AE186" s="374"/>
      <c r="AF186" s="374"/>
      <c r="AG186" s="374"/>
      <c r="AH186" s="374"/>
      <c r="AI186" s="374"/>
      <c r="AJ186" s="374"/>
      <c r="AK186" s="374"/>
      <c r="AL186" s="374"/>
      <c r="AM186" s="374"/>
      <c r="AN186" s="374"/>
      <c r="AO186" s="374"/>
      <c r="AP186" s="374"/>
      <c r="AQ186" s="374"/>
      <c r="AR186" s="374"/>
      <c r="AS186" s="374"/>
      <c r="AT186" s="374"/>
      <c r="AU186" s="374"/>
      <c r="AV186" s="218"/>
      <c r="AW186" s="218"/>
      <c r="AX186" s="218"/>
      <c r="AY186" s="218"/>
      <c r="AZ186" s="218"/>
      <c r="BA186" s="218"/>
      <c r="BB186" s="374" t="s">
        <v>19</v>
      </c>
      <c r="BC186" s="374"/>
      <c r="BD186" s="374"/>
      <c r="BE186" s="374"/>
      <c r="BF186" s="374"/>
      <c r="BG186" s="374"/>
      <c r="BH186" s="374"/>
      <c r="BI186" s="374"/>
      <c r="BJ186" s="374"/>
      <c r="BK186" s="374"/>
      <c r="BL186" s="374"/>
      <c r="BM186" s="374"/>
      <c r="BN186" s="374"/>
      <c r="BO186" s="374"/>
      <c r="BP186" s="374"/>
      <c r="BQ186" s="374"/>
      <c r="BR186" s="374"/>
      <c r="BS186" s="374"/>
      <c r="BT186" s="374"/>
      <c r="BU186" s="374"/>
      <c r="BV186" s="374"/>
      <c r="BW186" s="374"/>
      <c r="BX186" s="374"/>
      <c r="BY186" s="374"/>
      <c r="BZ186" s="374"/>
      <c r="CA186" s="374"/>
      <c r="CB186" s="374"/>
      <c r="CC186" s="374"/>
      <c r="CD186" s="374"/>
      <c r="CE186" s="374"/>
      <c r="CF186" s="374"/>
      <c r="CG186" s="374"/>
      <c r="CH186" s="374"/>
      <c r="CI186" s="374"/>
      <c r="CJ186" s="374"/>
      <c r="CK186" s="374"/>
      <c r="CL186" s="374"/>
      <c r="CM186" s="374"/>
      <c r="CN186" s="374"/>
      <c r="CO186" s="374"/>
      <c r="CP186" s="374"/>
      <c r="CQ186" s="374"/>
      <c r="CR186" s="374"/>
      <c r="CS186" s="374"/>
      <c r="CT186" s="374"/>
      <c r="CU186" s="374"/>
      <c r="CV186" s="374"/>
      <c r="CW186" s="374"/>
      <c r="CX186" s="374"/>
      <c r="CY186" s="374"/>
      <c r="CZ186" s="374"/>
      <c r="DA186" s="374"/>
      <c r="DB186" s="374"/>
      <c r="DC186" s="374"/>
      <c r="DD186" s="374"/>
      <c r="DE186" s="365"/>
      <c r="DF186" s="365"/>
      <c r="DG186" s="365"/>
      <c r="DH186" s="365"/>
      <c r="DI186" s="365"/>
      <c r="DJ186" s="365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63"/>
      <c r="AV187" s="363"/>
      <c r="AW187" s="363"/>
      <c r="AX187" s="363"/>
      <c r="AY187" s="363"/>
      <c r="AZ187" s="363"/>
      <c r="BA187" s="363"/>
      <c r="BB187" s="363"/>
      <c r="BC187" s="363"/>
      <c r="BD187" s="363"/>
      <c r="BE187" s="363"/>
      <c r="BF187" s="363"/>
      <c r="BG187" s="363"/>
      <c r="BH187" s="363"/>
      <c r="BI187" s="363"/>
      <c r="BJ187" s="363"/>
      <c r="BK187" s="363"/>
      <c r="BL187" s="363"/>
      <c r="BM187" s="363"/>
      <c r="BN187" s="363"/>
      <c r="BO187" s="363"/>
      <c r="BP187" s="363"/>
      <c r="BQ187" s="363"/>
      <c r="BR187" s="363"/>
      <c r="BS187" s="363"/>
      <c r="BT187" s="363"/>
      <c r="BU187" s="363"/>
      <c r="BV187" s="363"/>
      <c r="BW187" s="363"/>
      <c r="BX187" s="363"/>
      <c r="BY187" s="363"/>
      <c r="BZ187" s="363"/>
      <c r="CA187" s="363"/>
      <c r="CB187" s="363"/>
      <c r="CC187" s="363"/>
      <c r="CD187" s="363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32" zoomScale="80" zoomScaleNormal="80" zoomScaleSheetLayoutView="90" workbookViewId="0">
      <selection activeCell="DN36" sqref="DN36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80" t="s">
        <v>4467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  <c r="AC1" s="380"/>
      <c r="AD1" s="380"/>
      <c r="AE1" s="380"/>
      <c r="AF1" s="380"/>
      <c r="AG1" s="380"/>
      <c r="AH1" s="380"/>
      <c r="AI1" s="380"/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04"/>
      <c r="AW1" s="304"/>
      <c r="AX1" s="304"/>
      <c r="AY1" s="304"/>
      <c r="AZ1" s="304"/>
      <c r="BA1" s="304"/>
      <c r="BB1" s="381" t="s">
        <v>3973</v>
      </c>
      <c r="BC1" s="381"/>
      <c r="BD1" s="381"/>
      <c r="BE1" s="381"/>
      <c r="BF1" s="381"/>
      <c r="BG1" s="381"/>
      <c r="BH1" s="381"/>
      <c r="BI1" s="381"/>
      <c r="BJ1" s="381"/>
      <c r="BK1" s="381"/>
      <c r="BL1" s="381"/>
      <c r="BM1" s="381"/>
      <c r="BN1" s="381"/>
      <c r="BO1" s="381"/>
      <c r="BP1" s="381"/>
      <c r="BQ1" s="381"/>
      <c r="BR1" s="381"/>
      <c r="BS1" s="381"/>
      <c r="BT1" s="381"/>
      <c r="BU1" s="381"/>
      <c r="BV1" s="381"/>
      <c r="BW1" s="381"/>
      <c r="BX1" s="381"/>
      <c r="BY1" s="381"/>
      <c r="BZ1" s="381"/>
      <c r="CA1" s="381"/>
      <c r="CB1" s="381"/>
      <c r="CC1" s="381"/>
      <c r="CD1" s="381"/>
      <c r="CE1" s="381"/>
      <c r="CF1" s="381"/>
      <c r="CG1" s="381"/>
      <c r="CH1" s="381"/>
      <c r="CI1" s="381"/>
      <c r="CJ1" s="381"/>
      <c r="CK1" s="381"/>
      <c r="CL1" s="381"/>
      <c r="CM1" s="381"/>
      <c r="CN1" s="381"/>
      <c r="CO1" s="381"/>
      <c r="CP1" s="381"/>
      <c r="CQ1" s="381"/>
      <c r="CR1" s="381"/>
      <c r="CS1" s="381"/>
      <c r="CT1" s="381"/>
      <c r="CU1" s="381"/>
      <c r="CV1" s="381"/>
      <c r="CW1" s="381"/>
      <c r="CX1" s="381"/>
      <c r="CY1" s="381"/>
      <c r="CZ1" s="381"/>
      <c r="DA1" s="381"/>
      <c r="DB1" s="381"/>
      <c r="DC1" s="381"/>
      <c r="DD1" s="381"/>
      <c r="DE1" s="381"/>
      <c r="DF1" s="381"/>
      <c r="DG1" s="381"/>
      <c r="DH1" s="381"/>
      <c r="DI1" s="381"/>
      <c r="DJ1" s="381"/>
      <c r="DK1" s="306"/>
      <c r="DL1" s="306"/>
      <c r="DM1" s="306"/>
      <c r="DN1" s="306"/>
      <c r="DO1" s="306"/>
      <c r="DP1" s="306"/>
      <c r="DQ1" s="306"/>
      <c r="DR1" s="306"/>
      <c r="DS1" s="306"/>
      <c r="DT1" s="306"/>
      <c r="DU1" s="306"/>
    </row>
    <row r="2" spans="1:125" s="196" customFormat="1" ht="18.600000000000001" customHeight="1" x14ac:dyDescent="0.35">
      <c r="A2" s="366"/>
      <c r="B2" s="366"/>
      <c r="C2" s="366"/>
      <c r="D2" s="366"/>
      <c r="E2" s="366"/>
      <c r="F2" s="366"/>
      <c r="G2" s="366"/>
      <c r="H2" s="366"/>
      <c r="I2" s="366"/>
      <c r="J2" s="366"/>
      <c r="K2" s="366"/>
      <c r="L2" s="366"/>
      <c r="M2" s="366"/>
      <c r="N2" s="366"/>
      <c r="O2" s="366"/>
      <c r="P2" s="303"/>
      <c r="Q2" s="303"/>
      <c r="AI2" s="367"/>
      <c r="AJ2" s="367"/>
      <c r="AK2" s="367"/>
      <c r="AL2" s="367"/>
      <c r="AM2" s="367"/>
      <c r="AN2" s="367"/>
      <c r="AO2" s="367"/>
      <c r="AP2" s="367"/>
      <c r="AQ2" s="367"/>
      <c r="AR2" s="367"/>
      <c r="AS2" s="367"/>
      <c r="AT2" s="367"/>
      <c r="AU2" s="367"/>
      <c r="AV2" s="367"/>
      <c r="AW2" s="367"/>
      <c r="AX2" s="367"/>
      <c r="AY2" s="367"/>
      <c r="AZ2" s="367"/>
      <c r="BA2" s="367"/>
      <c r="BB2" s="367"/>
      <c r="BC2" s="367"/>
      <c r="BD2" s="367"/>
      <c r="BE2" s="367"/>
      <c r="BF2" s="367"/>
      <c r="BG2" s="367"/>
      <c r="BH2" s="367"/>
      <c r="BI2" s="367"/>
      <c r="BJ2" s="367"/>
      <c r="BK2" s="367"/>
      <c r="BL2" s="367"/>
      <c r="BM2" s="367"/>
      <c r="BN2" s="367"/>
      <c r="BO2" s="367"/>
      <c r="BP2" s="367"/>
      <c r="BQ2" s="367"/>
      <c r="BR2" s="367"/>
      <c r="BS2" s="367"/>
      <c r="BT2" s="367"/>
      <c r="BU2" s="367"/>
      <c r="BV2" s="367"/>
      <c r="BW2" s="367"/>
      <c r="BX2" s="367"/>
      <c r="BY2" s="367"/>
      <c r="BZ2" s="367"/>
      <c r="CA2" s="367"/>
      <c r="CB2" s="367"/>
      <c r="CC2" s="367"/>
      <c r="CD2" s="367"/>
      <c r="CE2" s="367"/>
      <c r="CF2" s="367"/>
      <c r="CG2" s="367"/>
      <c r="CH2" s="367"/>
      <c r="CY2" s="367"/>
      <c r="CZ2" s="307"/>
      <c r="DA2" s="307"/>
      <c r="DD2" s="308"/>
      <c r="DF2" s="306"/>
      <c r="DG2" s="306"/>
      <c r="DH2" s="306"/>
      <c r="DI2" s="306"/>
      <c r="DK2" s="306"/>
      <c r="DL2" s="306"/>
      <c r="DM2" s="306"/>
      <c r="DN2" s="306"/>
      <c r="DO2" s="306"/>
      <c r="DP2" s="306"/>
      <c r="DQ2" s="306"/>
      <c r="DR2" s="306"/>
      <c r="DS2" s="306"/>
      <c r="DT2" s="306"/>
      <c r="DU2" s="306"/>
    </row>
    <row r="3" spans="1:125" s="196" customFormat="1" ht="55.2" customHeight="1" x14ac:dyDescent="0.35">
      <c r="A3" s="382" t="s">
        <v>5190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  <c r="AE3" s="382"/>
      <c r="AF3" s="382"/>
      <c r="AG3" s="382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  <c r="AT3" s="382"/>
      <c r="AU3" s="382"/>
      <c r="AV3" s="382"/>
      <c r="AW3" s="382"/>
      <c r="AX3" s="382"/>
      <c r="AY3" s="382"/>
      <c r="AZ3" s="382"/>
      <c r="BA3" s="382"/>
      <c r="BB3" s="382"/>
      <c r="BC3" s="382"/>
      <c r="BD3" s="382"/>
      <c r="BE3" s="382"/>
      <c r="BF3" s="382"/>
      <c r="BG3" s="382"/>
      <c r="BH3" s="382"/>
      <c r="BI3" s="382"/>
      <c r="BJ3" s="382"/>
      <c r="BK3" s="382"/>
      <c r="BL3" s="382"/>
      <c r="BM3" s="382"/>
      <c r="BN3" s="382"/>
      <c r="BO3" s="382"/>
      <c r="BP3" s="382"/>
      <c r="BQ3" s="382"/>
      <c r="BR3" s="382"/>
      <c r="BS3" s="382"/>
      <c r="BT3" s="382"/>
      <c r="BU3" s="382"/>
      <c r="BV3" s="382"/>
      <c r="BW3" s="382"/>
      <c r="BX3" s="382"/>
      <c r="BY3" s="382"/>
      <c r="BZ3" s="382"/>
      <c r="CA3" s="382"/>
      <c r="CB3" s="382"/>
      <c r="CC3" s="382"/>
      <c r="CD3" s="382"/>
      <c r="CE3" s="382"/>
      <c r="CF3" s="382"/>
      <c r="CG3" s="382"/>
      <c r="CH3" s="382"/>
      <c r="CI3" s="382"/>
      <c r="CJ3" s="382"/>
      <c r="CK3" s="382"/>
      <c r="CL3" s="382"/>
      <c r="CM3" s="382"/>
      <c r="CN3" s="382"/>
      <c r="CO3" s="382"/>
      <c r="CP3" s="382"/>
      <c r="CQ3" s="382"/>
      <c r="CR3" s="382"/>
      <c r="CS3" s="382"/>
      <c r="CT3" s="382"/>
      <c r="CU3" s="382"/>
      <c r="CV3" s="382"/>
      <c r="CW3" s="382"/>
      <c r="CX3" s="382"/>
      <c r="CY3" s="382"/>
      <c r="CZ3" s="382"/>
      <c r="DA3" s="382"/>
      <c r="DB3" s="382"/>
      <c r="DC3" s="382"/>
      <c r="DD3" s="382"/>
      <c r="DE3" s="382"/>
      <c r="DF3" s="382"/>
      <c r="DG3" s="382"/>
      <c r="DH3" s="382"/>
      <c r="DI3" s="382"/>
      <c r="DJ3" s="382"/>
      <c r="DK3" s="306"/>
      <c r="DL3" s="306"/>
      <c r="DM3" s="306"/>
      <c r="DN3" s="306"/>
      <c r="DO3" s="306"/>
      <c r="DP3" s="306"/>
      <c r="DQ3" s="306"/>
      <c r="DR3" s="306"/>
      <c r="DS3" s="306"/>
      <c r="DT3" s="306"/>
      <c r="DU3" s="306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4936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4937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72" t="s">
        <v>4438</v>
      </c>
      <c r="DF5" s="372"/>
      <c r="DG5" s="372"/>
      <c r="DH5" s="372"/>
      <c r="DI5" s="364" t="s">
        <v>5012</v>
      </c>
      <c r="DJ5" s="1" t="s">
        <v>4871</v>
      </c>
      <c r="DK5" s="12" t="s">
        <v>4917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57" t="s">
        <v>4998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89.25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4953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5014</v>
      </c>
      <c r="DE8" s="202" t="s">
        <v>4121</v>
      </c>
      <c r="DF8" s="202" t="s">
        <v>4368</v>
      </c>
      <c r="DG8" s="12"/>
      <c r="DH8" s="12"/>
      <c r="DI8" s="12" t="s">
        <v>5013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5016</v>
      </c>
      <c r="DE9" s="202" t="s">
        <v>4122</v>
      </c>
      <c r="DF9" s="202" t="s">
        <v>4369</v>
      </c>
      <c r="DG9" s="12"/>
      <c r="DH9" s="12"/>
      <c r="DI9" s="12" t="s">
        <v>5015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4954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62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5018</v>
      </c>
      <c r="DE10" s="202" t="s">
        <v>4123</v>
      </c>
      <c r="DF10" s="202" t="s">
        <v>4370</v>
      </c>
      <c r="DG10" s="12"/>
      <c r="DH10" s="12"/>
      <c r="DI10" s="12" t="s">
        <v>5015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4954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5019</v>
      </c>
      <c r="DE11" s="202" t="s">
        <v>4124</v>
      </c>
      <c r="DF11" s="202" t="s">
        <v>4371</v>
      </c>
      <c r="DG11" s="12"/>
      <c r="DH11" s="12"/>
      <c r="DI11" s="12" t="s">
        <v>5009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4954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5020</v>
      </c>
      <c r="DE12" s="202" t="s">
        <v>4125</v>
      </c>
      <c r="DF12" s="12"/>
      <c r="DG12" s="12"/>
      <c r="DH12" s="12"/>
      <c r="DI12" s="12" t="s">
        <v>5017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5009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5093</v>
      </c>
      <c r="DE14" s="202" t="s">
        <v>4127</v>
      </c>
      <c r="DF14" s="202" t="s">
        <v>4446</v>
      </c>
      <c r="DG14" s="202" t="s">
        <v>4453</v>
      </c>
      <c r="DH14" s="12"/>
      <c r="DI14" s="12" t="s">
        <v>5021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5022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5094</v>
      </c>
      <c r="DE16" s="202" t="s">
        <v>4129</v>
      </c>
      <c r="DF16" s="12"/>
      <c r="DG16" s="12"/>
      <c r="DH16" s="12"/>
      <c r="DI16" s="12" t="s">
        <v>5009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5095</v>
      </c>
      <c r="DE17" s="202" t="s">
        <v>4130</v>
      </c>
      <c r="DF17" s="202" t="s">
        <v>4454</v>
      </c>
      <c r="DG17" s="12"/>
      <c r="DH17" s="12"/>
      <c r="DI17" s="12" t="s">
        <v>5023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5096</v>
      </c>
      <c r="DE18" s="202" t="s">
        <v>4131</v>
      </c>
      <c r="DF18" s="12"/>
      <c r="DG18" s="12"/>
      <c r="DH18" s="12"/>
      <c r="DI18" s="12" t="s">
        <v>5024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5097</v>
      </c>
      <c r="DE19" s="202" t="s">
        <v>4132</v>
      </c>
      <c r="DF19" s="202" t="s">
        <v>4373</v>
      </c>
      <c r="DG19" s="202" t="s">
        <v>4455</v>
      </c>
      <c r="DH19" s="12"/>
      <c r="DI19" s="12" t="s">
        <v>5023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5098</v>
      </c>
      <c r="DE20" s="202" t="s">
        <v>4133</v>
      </c>
      <c r="DF20" s="12"/>
      <c r="DG20" s="12"/>
      <c r="DH20" s="12"/>
      <c r="DI20" s="12" t="s">
        <v>5025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5099</v>
      </c>
      <c r="DE21" s="202" t="s">
        <v>4134</v>
      </c>
      <c r="DF21" s="202" t="s">
        <v>4374</v>
      </c>
      <c r="DG21" s="12"/>
      <c r="DH21" s="12"/>
      <c r="DI21" s="12" t="s">
        <v>5024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5100</v>
      </c>
      <c r="DE22" s="202" t="s">
        <v>4135</v>
      </c>
      <c r="DF22" s="202" t="s">
        <v>4375</v>
      </c>
      <c r="DG22" s="12"/>
      <c r="DH22" s="12"/>
      <c r="DI22" s="12" t="s">
        <v>5021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5101</v>
      </c>
      <c r="DE23" s="202" t="s">
        <v>4136</v>
      </c>
      <c r="DF23" s="202" t="s">
        <v>4376</v>
      </c>
      <c r="DG23" s="12"/>
      <c r="DH23" s="12"/>
      <c r="DI23" s="12" t="s">
        <v>5026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32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4907</v>
      </c>
      <c r="DE24" s="202" t="s">
        <v>4377</v>
      </c>
      <c r="DF24" s="12"/>
      <c r="DG24" s="12"/>
      <c r="DH24" s="12"/>
      <c r="DI24" s="12" t="s">
        <v>5027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5102</v>
      </c>
      <c r="DE25" s="202" t="s">
        <v>4378</v>
      </c>
      <c r="DF25" s="12"/>
      <c r="DG25" s="12"/>
      <c r="DH25" s="12"/>
      <c r="DI25" s="12" t="s">
        <v>5028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32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5103</v>
      </c>
      <c r="DE26" s="202" t="s">
        <v>4379</v>
      </c>
      <c r="DF26" s="12"/>
      <c r="DG26" s="12"/>
      <c r="DH26" s="12"/>
      <c r="DI26" s="12" t="s">
        <v>5021</v>
      </c>
      <c r="DJ26" s="9" t="s">
        <v>4872</v>
      </c>
      <c r="DK26" s="12"/>
    </row>
    <row r="27" spans="1:115" ht="22.8" x14ac:dyDescent="0.3">
      <c r="A27" s="15"/>
      <c r="B27" s="111" t="s">
        <v>4999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3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32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5104</v>
      </c>
      <c r="DE28" s="202" t="s">
        <v>4137</v>
      </c>
      <c r="DF28" s="12"/>
      <c r="DG28" s="12"/>
      <c r="DH28" s="12"/>
      <c r="DI28" s="12" t="s">
        <v>5030</v>
      </c>
      <c r="DJ28" s="9" t="s">
        <v>4872</v>
      </c>
      <c r="DK28" s="15" t="s">
        <v>4919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32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5105</v>
      </c>
      <c r="DE29" s="202" t="s">
        <v>4138</v>
      </c>
      <c r="DF29" s="12"/>
      <c r="DG29" s="12"/>
      <c r="DH29" s="12"/>
      <c r="DI29" s="12" t="s">
        <v>5029</v>
      </c>
      <c r="DJ29" s="9" t="s">
        <v>4872</v>
      </c>
      <c r="DK29" s="15" t="s">
        <v>4919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32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5106</v>
      </c>
      <c r="DE30" s="202" t="s">
        <v>4178</v>
      </c>
      <c r="DF30" s="202" t="s">
        <v>4380</v>
      </c>
      <c r="DG30" s="12"/>
      <c r="DH30" s="12"/>
      <c r="DI30" s="12" t="s">
        <v>5023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32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5107</v>
      </c>
      <c r="DE31" s="202" t="s">
        <v>4139</v>
      </c>
      <c r="DF31" s="202" t="s">
        <v>4140</v>
      </c>
      <c r="DG31" s="202" t="s">
        <v>4381</v>
      </c>
      <c r="DH31" s="12"/>
      <c r="DI31" s="12" t="s">
        <v>5031</v>
      </c>
      <c r="DJ31" s="9" t="s">
        <v>4872</v>
      </c>
      <c r="DK31" s="15" t="s">
        <v>4919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32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5108</v>
      </c>
      <c r="DE32" s="202" t="s">
        <v>4141</v>
      </c>
      <c r="DF32" s="12"/>
      <c r="DG32" s="12"/>
      <c r="DH32" s="12"/>
      <c r="DI32" s="12" t="s">
        <v>5032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32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5109</v>
      </c>
      <c r="DE33" s="202" t="s">
        <v>4142</v>
      </c>
      <c r="DF33" s="202" t="s">
        <v>4433</v>
      </c>
      <c r="DG33" s="12"/>
      <c r="DH33" s="12"/>
      <c r="DI33" s="12" t="s">
        <v>5021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32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5110</v>
      </c>
      <c r="DE34" s="202" t="s">
        <v>4143</v>
      </c>
      <c r="DF34" s="202" t="s">
        <v>4382</v>
      </c>
      <c r="DG34" s="12"/>
      <c r="DH34" s="12"/>
      <c r="DI34" s="12" t="s">
        <v>5023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32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5111</v>
      </c>
      <c r="DE35" s="202" t="s">
        <v>4383</v>
      </c>
      <c r="DF35" s="202" t="s">
        <v>4447</v>
      </c>
      <c r="DG35" s="12"/>
      <c r="DH35" s="12"/>
      <c r="DI35" s="12" t="s">
        <v>5021</v>
      </c>
      <c r="DJ35" s="9" t="s">
        <v>4872</v>
      </c>
      <c r="DK35" s="15" t="s">
        <v>4919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32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5112</v>
      </c>
      <c r="DE36" s="202" t="s">
        <v>4144</v>
      </c>
      <c r="DF36" s="202" t="s">
        <v>4384</v>
      </c>
      <c r="DG36" s="202" t="s">
        <v>4437</v>
      </c>
      <c r="DH36" s="12"/>
      <c r="DI36" s="12" t="s">
        <v>5193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5113</v>
      </c>
      <c r="DE37" s="202" t="s">
        <v>4145</v>
      </c>
      <c r="DF37" s="12"/>
      <c r="DG37" s="12"/>
      <c r="DH37" s="12"/>
      <c r="DI37" s="12" t="s">
        <v>5023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32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5114</v>
      </c>
      <c r="DE38" s="202" t="s">
        <v>4146</v>
      </c>
      <c r="DF38" s="202" t="s">
        <v>4385</v>
      </c>
      <c r="DG38" s="12"/>
      <c r="DH38" s="12"/>
      <c r="DI38" s="12" t="s">
        <v>5033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32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5115</v>
      </c>
      <c r="DE39" s="202" t="s">
        <v>4147</v>
      </c>
      <c r="DF39" s="202" t="s">
        <v>4386</v>
      </c>
      <c r="DG39" s="12"/>
      <c r="DH39" s="12"/>
      <c r="DI39" s="12" t="s">
        <v>5024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32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5116</v>
      </c>
      <c r="DE40" s="202" t="s">
        <v>4148</v>
      </c>
      <c r="DF40" s="202" t="s">
        <v>4387</v>
      </c>
      <c r="DG40" s="202" t="s">
        <v>4388</v>
      </c>
      <c r="DH40" s="12"/>
      <c r="DI40" s="12" t="s">
        <v>5034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32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5117</v>
      </c>
      <c r="DE41" s="15"/>
      <c r="DF41" s="202" t="s">
        <v>4390</v>
      </c>
      <c r="DG41" s="12"/>
      <c r="DH41" s="12"/>
      <c r="DI41" s="12" t="s">
        <v>5024</v>
      </c>
      <c r="DJ41" s="9" t="s">
        <v>4880</v>
      </c>
      <c r="DK41" s="15" t="s">
        <v>4919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32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5118</v>
      </c>
      <c r="DE42" s="202" t="s">
        <v>4149</v>
      </c>
      <c r="DF42" s="202" t="s">
        <v>4391</v>
      </c>
      <c r="DG42" s="12"/>
      <c r="DH42" s="12"/>
      <c r="DI42" s="12" t="s">
        <v>5026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32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5119</v>
      </c>
      <c r="DE43" s="202" t="s">
        <v>4150</v>
      </c>
      <c r="DF43" s="202" t="s">
        <v>4392</v>
      </c>
      <c r="DG43" s="12"/>
      <c r="DH43" s="12"/>
      <c r="DI43" s="12" t="s">
        <v>5023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32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14" t="s">
        <v>5120</v>
      </c>
      <c r="DE44" s="202" t="s">
        <v>4151</v>
      </c>
      <c r="DF44" s="12"/>
      <c r="DG44" s="12"/>
      <c r="DH44" s="12"/>
      <c r="DI44" s="12" t="s">
        <v>5034</v>
      </c>
      <c r="DJ44" s="9" t="s">
        <v>4880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32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5121</v>
      </c>
      <c r="DE45" s="202" t="s">
        <v>4152</v>
      </c>
      <c r="DF45" s="202" t="s">
        <v>4393</v>
      </c>
      <c r="DG45" s="12"/>
      <c r="DH45" s="12"/>
      <c r="DI45" s="12" t="s">
        <v>5009</v>
      </c>
      <c r="DJ45" s="9" t="s">
        <v>4880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32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5122</v>
      </c>
      <c r="DE46" s="202" t="s">
        <v>4153</v>
      </c>
      <c r="DF46" s="202" t="s">
        <v>4154</v>
      </c>
      <c r="DG46" s="202" t="s">
        <v>4434</v>
      </c>
      <c r="DH46" s="12"/>
      <c r="DI46" s="12" t="s">
        <v>5024</v>
      </c>
      <c r="DJ46" s="9" t="s">
        <v>4880</v>
      </c>
      <c r="DK46" s="15" t="s">
        <v>4919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32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5123</v>
      </c>
      <c r="DE47" s="202" t="s">
        <v>4155</v>
      </c>
      <c r="DF47" s="202" t="s">
        <v>4394</v>
      </c>
      <c r="DG47" s="12"/>
      <c r="DH47" s="12"/>
      <c r="DI47" s="12" t="s">
        <v>5034</v>
      </c>
      <c r="DJ47" s="9" t="s">
        <v>4880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32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5124</v>
      </c>
      <c r="DE48" s="202" t="s">
        <v>4156</v>
      </c>
      <c r="DF48" s="12"/>
      <c r="DG48" s="12"/>
      <c r="DH48" s="12"/>
      <c r="DI48" s="12" t="s">
        <v>5024</v>
      </c>
      <c r="DJ48" s="9" t="s">
        <v>4880</v>
      </c>
      <c r="DK48" s="15" t="s">
        <v>4919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32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5125</v>
      </c>
      <c r="DE49" s="202" t="s">
        <v>4157</v>
      </c>
      <c r="DF49" s="202" t="s">
        <v>4395</v>
      </c>
      <c r="DG49" s="12"/>
      <c r="DH49" s="12"/>
      <c r="DI49" s="12" t="s">
        <v>5023</v>
      </c>
      <c r="DJ49" s="9" t="s">
        <v>4880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32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5126</v>
      </c>
      <c r="DE50" s="202" t="s">
        <v>4158</v>
      </c>
      <c r="DF50" s="12" t="s">
        <v>4448</v>
      </c>
      <c r="DG50" s="12"/>
      <c r="DH50" s="12"/>
      <c r="DI50" s="12" t="s">
        <v>5035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32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5121</v>
      </c>
      <c r="DE51" s="202" t="s">
        <v>4159</v>
      </c>
      <c r="DF51" s="12"/>
      <c r="DG51" s="12"/>
      <c r="DH51" s="12"/>
      <c r="DI51" s="12" t="s">
        <v>5009</v>
      </c>
      <c r="DJ51" s="9" t="s">
        <v>4880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32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5127</v>
      </c>
      <c r="DE52" s="202" t="s">
        <v>4160</v>
      </c>
      <c r="DF52" s="202" t="s">
        <v>4161</v>
      </c>
      <c r="DG52" s="12"/>
      <c r="DH52" s="12"/>
      <c r="DI52" s="12" t="s">
        <v>5024</v>
      </c>
      <c r="DJ52" s="9" t="s">
        <v>4872</v>
      </c>
      <c r="DK52" s="15" t="s">
        <v>4919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32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5128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61" t="s">
        <v>5023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32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5129</v>
      </c>
      <c r="DE54" s="202" t="s">
        <v>4162</v>
      </c>
      <c r="DF54" s="12"/>
      <c r="DG54" s="12"/>
      <c r="DH54" s="12"/>
      <c r="DI54" s="12" t="s">
        <v>5022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32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5130</v>
      </c>
      <c r="DE55" s="202" t="s">
        <v>4163</v>
      </c>
      <c r="DF55" s="12"/>
      <c r="DG55" s="12"/>
      <c r="DH55" s="12"/>
      <c r="DI55" s="12" t="s">
        <v>5036</v>
      </c>
      <c r="DJ55" s="9" t="s">
        <v>4872</v>
      </c>
      <c r="DK55" s="15" t="s">
        <v>4919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32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5131</v>
      </c>
      <c r="DE56" s="202" t="s">
        <v>4164</v>
      </c>
      <c r="DF56" s="202" t="s">
        <v>4401</v>
      </c>
      <c r="DG56" s="12"/>
      <c r="DH56" s="12"/>
      <c r="DI56" s="12" t="s">
        <v>5037</v>
      </c>
      <c r="DJ56" s="9" t="s">
        <v>4872</v>
      </c>
      <c r="DK56" s="15" t="s">
        <v>4919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32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5132</v>
      </c>
      <c r="DE57" s="202" t="s">
        <v>4165</v>
      </c>
      <c r="DF57" s="12"/>
      <c r="DG57" s="12"/>
      <c r="DH57" s="12"/>
      <c r="DI57" s="12" t="s">
        <v>5028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32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5133</v>
      </c>
      <c r="DE58" s="12"/>
      <c r="DF58" s="12"/>
      <c r="DG58" s="12"/>
      <c r="DH58" s="12"/>
      <c r="DI58" s="12" t="s">
        <v>5026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32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5134</v>
      </c>
      <c r="DE59" s="202" t="s">
        <v>4402</v>
      </c>
      <c r="DF59" s="12"/>
      <c r="DG59" s="12"/>
      <c r="DH59" s="12"/>
      <c r="DI59" s="12" t="s">
        <v>5038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32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5135</v>
      </c>
      <c r="DE60" s="202" t="s">
        <v>4403</v>
      </c>
      <c r="DF60" s="12"/>
      <c r="DG60" s="12"/>
      <c r="DH60" s="12"/>
      <c r="DI60" s="12" t="s">
        <v>5060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32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5136</v>
      </c>
      <c r="DE61" s="202" t="s">
        <v>4404</v>
      </c>
      <c r="DF61" s="12"/>
      <c r="DG61" s="12"/>
      <c r="DH61" s="12"/>
      <c r="DI61" s="12" t="s">
        <v>5039</v>
      </c>
      <c r="DJ61" s="9" t="s">
        <v>4872</v>
      </c>
      <c r="DK61" s="15" t="s">
        <v>4919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32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5137</v>
      </c>
      <c r="DE62" s="202" t="s">
        <v>4405</v>
      </c>
      <c r="DF62" s="12"/>
      <c r="DG62" s="12"/>
      <c r="DH62" s="12"/>
      <c r="DI62" s="12" t="s">
        <v>5040</v>
      </c>
      <c r="DJ62" s="9" t="s">
        <v>4872</v>
      </c>
      <c r="DK62" s="15" t="s">
        <v>4919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32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5041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32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5138</v>
      </c>
      <c r="DE64" s="202" t="s">
        <v>4407</v>
      </c>
      <c r="DF64" s="12"/>
      <c r="DG64" s="12"/>
      <c r="DH64" s="12"/>
      <c r="DI64" s="12" t="s">
        <v>5042</v>
      </c>
      <c r="DJ64" s="9" t="s">
        <v>4872</v>
      </c>
      <c r="DK64" s="15" t="s">
        <v>4919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32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5139</v>
      </c>
      <c r="DE65" s="202" t="s">
        <v>4450</v>
      </c>
      <c r="DF65" s="12"/>
      <c r="DG65" s="12"/>
      <c r="DH65" s="12"/>
      <c r="DI65" s="12" t="s">
        <v>5009</v>
      </c>
      <c r="DJ65" s="9" t="s">
        <v>4872</v>
      </c>
      <c r="DK65" s="15" t="s">
        <v>4919</v>
      </c>
    </row>
    <row r="66" spans="1:115" ht="30" customHeight="1" x14ac:dyDescent="0.3">
      <c r="A66" s="15"/>
      <c r="B66" s="358" t="s">
        <v>5000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32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32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5067</v>
      </c>
      <c r="DE67" s="202" t="s">
        <v>4166</v>
      </c>
      <c r="DF67" s="12"/>
      <c r="DG67" s="12"/>
      <c r="DH67" s="12"/>
      <c r="DI67" s="12" t="s">
        <v>5021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32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5140</v>
      </c>
      <c r="DE68" s="202" t="s">
        <v>4167</v>
      </c>
      <c r="DF68" s="12"/>
      <c r="DG68" s="12"/>
      <c r="DH68" s="12"/>
      <c r="DI68" s="12" t="s">
        <v>5042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32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5009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32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5141</v>
      </c>
      <c r="DE70" s="202" t="s">
        <v>4169</v>
      </c>
      <c r="DF70" s="202" t="s">
        <v>4408</v>
      </c>
      <c r="DG70" s="12"/>
      <c r="DH70" s="12"/>
      <c r="DI70" s="12" t="s">
        <v>5043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32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5142</v>
      </c>
      <c r="DE71" s="202" t="s">
        <v>4170</v>
      </c>
      <c r="DF71" s="12"/>
      <c r="DG71" s="12"/>
      <c r="DH71" s="12"/>
      <c r="DI71" s="12" t="s">
        <v>5043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32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5143</v>
      </c>
      <c r="DE72" s="202" t="s">
        <v>4171</v>
      </c>
      <c r="DF72" s="12"/>
      <c r="DG72" s="12"/>
      <c r="DH72" s="12"/>
      <c r="DI72" s="12" t="s">
        <v>5042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32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5144</v>
      </c>
      <c r="DE73" s="202" t="s">
        <v>4169</v>
      </c>
      <c r="DF73" s="202" t="s">
        <v>4408</v>
      </c>
      <c r="DG73" s="12"/>
      <c r="DH73" s="12"/>
      <c r="DI73" s="12" t="s">
        <v>5021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32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5009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32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5145</v>
      </c>
      <c r="DE75" s="202" t="s">
        <v>4174</v>
      </c>
      <c r="DF75" s="12"/>
      <c r="DG75" s="12"/>
      <c r="DH75" s="12"/>
      <c r="DI75" s="12" t="s">
        <v>5036</v>
      </c>
      <c r="DJ75" s="9" t="s">
        <v>4872</v>
      </c>
      <c r="DK75" s="12"/>
    </row>
    <row r="76" spans="1:115" ht="78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32">
        <v>43454</v>
      </c>
      <c r="BR76" s="4" t="s">
        <v>34</v>
      </c>
      <c r="BS76" s="10" t="s">
        <v>4984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4984</v>
      </c>
      <c r="CZ76" s="183" t="s">
        <v>4443</v>
      </c>
      <c r="DA76" s="335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5044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32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5064</v>
      </c>
      <c r="DE77" s="202" t="s">
        <v>4176</v>
      </c>
      <c r="DF77" s="12"/>
      <c r="DG77" s="12"/>
      <c r="DH77" s="12"/>
      <c r="DI77" s="12" t="s">
        <v>5021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32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5066</v>
      </c>
      <c r="DE78" s="202" t="s">
        <v>4169</v>
      </c>
      <c r="DF78" s="202" t="s">
        <v>4408</v>
      </c>
      <c r="DG78" s="12"/>
      <c r="DH78" s="12"/>
      <c r="DI78" s="12" t="s">
        <v>5021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32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5065</v>
      </c>
      <c r="DE79" s="202" t="s">
        <v>4182</v>
      </c>
      <c r="DF79" s="12"/>
      <c r="DG79" s="12"/>
      <c r="DH79" s="12"/>
      <c r="DI79" s="12" t="s">
        <v>5045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32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4977</v>
      </c>
      <c r="DE80" s="202" t="s">
        <v>4183</v>
      </c>
      <c r="DF80" s="12"/>
      <c r="DG80" s="12"/>
      <c r="DH80" s="12"/>
      <c r="DI80" s="12" t="s">
        <v>5046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32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5146</v>
      </c>
      <c r="DE81" s="202" t="s">
        <v>4184</v>
      </c>
      <c r="DF81" s="12"/>
      <c r="DG81" s="12"/>
      <c r="DH81" s="12"/>
      <c r="DI81" s="12" t="s">
        <v>5022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32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5147</v>
      </c>
      <c r="DE82" s="202" t="s">
        <v>4185</v>
      </c>
      <c r="DF82" s="202" t="s">
        <v>4409</v>
      </c>
      <c r="DG82" s="12"/>
      <c r="DH82" s="12"/>
      <c r="DI82" s="12" t="s">
        <v>5042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32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5148</v>
      </c>
      <c r="DE83" s="202" t="s">
        <v>4186</v>
      </c>
      <c r="DF83" s="202" t="s">
        <v>4409</v>
      </c>
      <c r="DG83" s="12"/>
      <c r="DH83" s="12"/>
      <c r="DI83" s="12" t="s">
        <v>5036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32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5149</v>
      </c>
      <c r="DE84" s="202" t="s">
        <v>4187</v>
      </c>
      <c r="DF84" s="12"/>
      <c r="DG84" s="12"/>
      <c r="DH84" s="12"/>
      <c r="DI84" s="12" t="s">
        <v>5028</v>
      </c>
      <c r="DJ84" s="9" t="s">
        <v>4872</v>
      </c>
      <c r="DK84" s="12"/>
    </row>
    <row r="85" spans="1:115" ht="62.4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33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5150</v>
      </c>
      <c r="DE85" s="202" t="s">
        <v>4169</v>
      </c>
      <c r="DF85" s="202" t="s">
        <v>4408</v>
      </c>
      <c r="DG85" s="12"/>
      <c r="DH85" s="12"/>
      <c r="DI85" s="12" t="s">
        <v>5045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32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5151</v>
      </c>
      <c r="DE86" s="202" t="s">
        <v>4189</v>
      </c>
      <c r="DF86" s="12"/>
      <c r="DG86" s="12"/>
      <c r="DH86" s="12"/>
      <c r="DI86" s="12" t="s">
        <v>5047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32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5090</v>
      </c>
      <c r="DE87" s="202" t="s">
        <v>4172</v>
      </c>
      <c r="DF87" s="12"/>
      <c r="DG87" s="12"/>
      <c r="DH87" s="12"/>
      <c r="DI87" s="12" t="s">
        <v>5048</v>
      </c>
      <c r="DJ87" s="9" t="s">
        <v>5091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32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5152</v>
      </c>
      <c r="DE88" s="202" t="s">
        <v>4190</v>
      </c>
      <c r="DF88" s="12"/>
      <c r="DG88" s="12"/>
      <c r="DH88" s="12"/>
      <c r="DI88" s="12" t="s">
        <v>5021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32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5153</v>
      </c>
      <c r="DE89" s="202" t="s">
        <v>4192</v>
      </c>
      <c r="DF89" s="12"/>
      <c r="DG89" s="12"/>
      <c r="DH89" s="12"/>
      <c r="DI89" s="12" t="s">
        <v>5045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32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5154</v>
      </c>
      <c r="DE90" s="202" t="s">
        <v>4192</v>
      </c>
      <c r="DF90" s="12"/>
      <c r="DG90" s="12"/>
      <c r="DH90" s="12"/>
      <c r="DI90" s="12" t="s">
        <v>5049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32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5155</v>
      </c>
      <c r="DE91" s="9" t="s">
        <v>4872</v>
      </c>
      <c r="DF91" s="12"/>
      <c r="DG91" s="12"/>
      <c r="DH91" s="12"/>
      <c r="DI91" s="12" t="s">
        <v>5042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32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4981</v>
      </c>
      <c r="DE92" s="202" t="s">
        <v>4194</v>
      </c>
      <c r="DF92" s="12"/>
      <c r="DG92" s="12"/>
      <c r="DH92" s="12"/>
      <c r="DI92" s="12" t="s">
        <v>5050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32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4964</v>
      </c>
      <c r="DE93" s="202" t="s">
        <v>4195</v>
      </c>
      <c r="DF93" s="12"/>
      <c r="DG93" s="12"/>
      <c r="DH93" s="12"/>
      <c r="DI93" s="12" t="s">
        <v>5024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5092</v>
      </c>
      <c r="DE94" s="202" t="s">
        <v>4411</v>
      </c>
      <c r="DF94" s="12"/>
      <c r="DG94" s="12"/>
      <c r="DH94" s="12"/>
      <c r="DI94" s="12" t="s">
        <v>5036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5153</v>
      </c>
      <c r="DE95" s="202" t="s">
        <v>4192</v>
      </c>
      <c r="DF95" s="12"/>
      <c r="DG95" s="12"/>
      <c r="DH95" s="12"/>
      <c r="DI95" s="12" t="s">
        <v>5045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32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5156</v>
      </c>
      <c r="DE96" s="202" t="s">
        <v>4413</v>
      </c>
      <c r="DF96" s="12"/>
      <c r="DG96" s="12"/>
      <c r="DH96" s="12"/>
      <c r="DI96" s="12" t="s">
        <v>5043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32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5157</v>
      </c>
      <c r="DE97" s="202" t="s">
        <v>4414</v>
      </c>
      <c r="DF97" s="12"/>
      <c r="DG97" s="12"/>
      <c r="DH97" s="12"/>
      <c r="DI97" s="12" t="s">
        <v>5051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32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5063</v>
      </c>
      <c r="DE98" s="202" t="s">
        <v>4415</v>
      </c>
      <c r="DF98" s="12"/>
      <c r="DG98" s="12"/>
      <c r="DH98" s="12"/>
      <c r="DI98" s="12" t="s">
        <v>5052</v>
      </c>
      <c r="DJ98" s="9" t="s">
        <v>4872</v>
      </c>
      <c r="DK98" s="12"/>
    </row>
    <row r="99" spans="1:115" ht="39" customHeight="1" x14ac:dyDescent="0.3">
      <c r="A99" s="15"/>
      <c r="B99" s="359" t="s">
        <v>5001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32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32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5158</v>
      </c>
      <c r="DE100" s="202" t="s">
        <v>4196</v>
      </c>
      <c r="DF100" s="12"/>
      <c r="DG100" s="12"/>
      <c r="DH100" s="12"/>
      <c r="DI100" s="12" t="s">
        <v>5053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32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5159</v>
      </c>
      <c r="DE101" s="202" t="s">
        <v>4198</v>
      </c>
      <c r="DF101" s="12"/>
      <c r="DG101" s="12"/>
      <c r="DH101" s="12"/>
      <c r="DI101" s="12" t="s">
        <v>5034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32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5054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32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5160</v>
      </c>
      <c r="DE103" s="202" t="s">
        <v>4201</v>
      </c>
      <c r="DF103" s="202" t="s">
        <v>4416</v>
      </c>
      <c r="DG103" s="12"/>
      <c r="DH103" s="12"/>
      <c r="DI103" s="12" t="s">
        <v>5026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32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5161</v>
      </c>
      <c r="DE104" s="202" t="s">
        <v>4202</v>
      </c>
      <c r="DF104" s="12"/>
      <c r="DG104" s="12"/>
      <c r="DH104" s="12"/>
      <c r="DI104" s="12" t="s">
        <v>5055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32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5177</v>
      </c>
      <c r="DE105" s="202" t="s">
        <v>4203</v>
      </c>
      <c r="DF105" s="202" t="s">
        <v>4204</v>
      </c>
      <c r="DG105" s="12"/>
      <c r="DH105" s="12"/>
      <c r="DI105" s="12" t="s">
        <v>5034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32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32"/>
      <c r="CZ106" s="183" t="s">
        <v>4443</v>
      </c>
      <c r="DA106" s="181"/>
      <c r="DB106" s="9" t="s">
        <v>139</v>
      </c>
      <c r="DC106" s="9" t="s">
        <v>139</v>
      </c>
      <c r="DD106" s="91" t="s">
        <v>5162</v>
      </c>
      <c r="DE106" s="202" t="s">
        <v>4417</v>
      </c>
      <c r="DF106" s="12"/>
      <c r="DG106" s="12"/>
      <c r="DH106" s="12"/>
      <c r="DI106" s="12" t="s">
        <v>5023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32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5179</v>
      </c>
      <c r="DE107" s="202" t="s">
        <v>4205</v>
      </c>
      <c r="DF107" s="12"/>
      <c r="DG107" s="12"/>
      <c r="DH107" s="12"/>
      <c r="DI107" s="12" t="s">
        <v>5059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32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5163</v>
      </c>
      <c r="DE108" s="202" t="s">
        <v>4206</v>
      </c>
      <c r="DF108" s="12"/>
      <c r="DG108" s="12"/>
      <c r="DH108" s="12"/>
      <c r="DI108" s="12" t="s">
        <v>5009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32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5180</v>
      </c>
      <c r="DE109" s="202" t="s">
        <v>4207</v>
      </c>
      <c r="DF109" s="12"/>
      <c r="DG109" s="12"/>
      <c r="DH109" s="12"/>
      <c r="DI109" s="12" t="s">
        <v>5034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32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5164</v>
      </c>
      <c r="DE110" s="202" t="s">
        <v>4208</v>
      </c>
      <c r="DF110" s="12"/>
      <c r="DG110" s="12"/>
      <c r="DH110" s="12"/>
      <c r="DI110" s="12" t="s">
        <v>5023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32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5181</v>
      </c>
      <c r="DE111" s="202" t="s">
        <v>4209</v>
      </c>
      <c r="DF111" s="12"/>
      <c r="DG111" s="12"/>
      <c r="DH111" s="12"/>
      <c r="DI111" s="12" t="s">
        <v>5023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32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5165</v>
      </c>
      <c r="DE112" s="202" t="s">
        <v>4210</v>
      </c>
      <c r="DF112" s="12"/>
      <c r="DG112" s="12"/>
      <c r="DH112" s="12"/>
      <c r="DI112" s="12" t="s">
        <v>5038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32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5056</v>
      </c>
      <c r="DE113" s="202" t="s">
        <v>4211</v>
      </c>
      <c r="DF113" s="12"/>
      <c r="DG113" s="12"/>
      <c r="DH113" s="12"/>
      <c r="DI113" s="12" t="s">
        <v>5057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32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5068</v>
      </c>
      <c r="DE114" s="202" t="s">
        <v>4418</v>
      </c>
      <c r="DF114" s="12"/>
      <c r="DG114" s="12"/>
      <c r="DH114" s="12"/>
      <c r="DI114" s="12" t="s">
        <v>5051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32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5181</v>
      </c>
      <c r="DE115" s="202" t="s">
        <v>4212</v>
      </c>
      <c r="DF115" s="202" t="s">
        <v>4419</v>
      </c>
      <c r="DG115" s="12"/>
      <c r="DH115" s="12"/>
      <c r="DI115" s="12" t="s">
        <v>5023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32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5177</v>
      </c>
      <c r="DE116" s="202" t="s">
        <v>4213</v>
      </c>
      <c r="DF116" s="202" t="s">
        <v>4420</v>
      </c>
      <c r="DG116" s="12"/>
      <c r="DH116" s="12"/>
      <c r="DI116" s="12" t="s">
        <v>5034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32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5189</v>
      </c>
      <c r="DE117" s="202" t="s">
        <v>4214</v>
      </c>
      <c r="DF117" s="202" t="s">
        <v>4421</v>
      </c>
      <c r="DG117" s="12"/>
      <c r="DH117" s="12"/>
      <c r="DI117" s="12" t="s">
        <v>5023</v>
      </c>
      <c r="DJ117" s="9" t="s">
        <v>4872</v>
      </c>
      <c r="DK117" s="12"/>
    </row>
    <row r="118" spans="1:115" ht="78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32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5176</v>
      </c>
      <c r="DE118" s="202" t="s">
        <v>4215</v>
      </c>
      <c r="DF118" s="202" t="s">
        <v>4422</v>
      </c>
      <c r="DG118" s="12"/>
      <c r="DH118" s="12"/>
      <c r="DI118" s="12" t="s">
        <v>5059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32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5178</v>
      </c>
      <c r="DE119" s="202" t="s">
        <v>4423</v>
      </c>
      <c r="DF119" s="12"/>
      <c r="DG119" s="12"/>
      <c r="DH119" s="12"/>
      <c r="DI119" s="12" t="s">
        <v>5038</v>
      </c>
      <c r="DJ119" s="9" t="s">
        <v>4872</v>
      </c>
      <c r="DK119" s="12"/>
    </row>
    <row r="120" spans="1:115" ht="78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32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5166</v>
      </c>
      <c r="DE120" s="202" t="s">
        <v>4216</v>
      </c>
      <c r="DF120" s="12"/>
      <c r="DG120" s="12"/>
      <c r="DH120" s="12"/>
      <c r="DI120" s="12" t="s">
        <v>5047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32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5165</v>
      </c>
      <c r="DE121" s="202" t="s">
        <v>4217</v>
      </c>
      <c r="DF121" s="202" t="s">
        <v>4424</v>
      </c>
      <c r="DG121" s="12"/>
      <c r="DH121" s="12"/>
      <c r="DI121" s="12" t="s">
        <v>5038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5165</v>
      </c>
      <c r="DE122" s="202" t="s">
        <v>4218</v>
      </c>
      <c r="DF122" s="12"/>
      <c r="DG122" s="12"/>
      <c r="DH122" s="12"/>
      <c r="DI122" s="12" t="s">
        <v>5038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32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5058</v>
      </c>
      <c r="DE123" s="202" t="s">
        <v>4425</v>
      </c>
      <c r="DF123" s="202" t="s">
        <v>4426</v>
      </c>
      <c r="DG123" s="12"/>
      <c r="DH123" s="12"/>
      <c r="DI123" s="12" t="s">
        <v>5038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32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5058</v>
      </c>
      <c r="DE124" s="202" t="s">
        <v>4425</v>
      </c>
      <c r="DF124" s="202" t="s">
        <v>4426</v>
      </c>
      <c r="DG124" s="12"/>
      <c r="DH124" s="12"/>
      <c r="DI124" s="12" t="s">
        <v>5038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32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5167</v>
      </c>
      <c r="DE125" s="202" t="s">
        <v>4219</v>
      </c>
      <c r="DF125" s="202" t="s">
        <v>4220</v>
      </c>
      <c r="DG125" s="12"/>
      <c r="DH125" s="12"/>
      <c r="DI125" s="12" t="s">
        <v>5059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32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5185</v>
      </c>
      <c r="DE126" s="202" t="s">
        <v>4430</v>
      </c>
      <c r="DF126" s="12"/>
      <c r="DG126" s="12"/>
      <c r="DH126" s="12"/>
      <c r="DI126" s="12" t="s">
        <v>5059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32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5187</v>
      </c>
      <c r="DE127" s="202" t="s">
        <v>4431</v>
      </c>
      <c r="DF127" s="12"/>
      <c r="DG127" s="12"/>
      <c r="DH127" s="12"/>
      <c r="DI127" s="12" t="s">
        <v>5186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32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5188</v>
      </c>
      <c r="DE128" s="202" t="s">
        <v>4432</v>
      </c>
      <c r="DF128" s="12"/>
      <c r="DG128" s="12"/>
      <c r="DH128" s="12"/>
      <c r="DI128" s="12" t="s">
        <v>5059</v>
      </c>
      <c r="DJ128" s="9" t="s">
        <v>4872</v>
      </c>
      <c r="DK128" s="12"/>
    </row>
    <row r="129" spans="1:115" ht="35.4" customHeight="1" x14ac:dyDescent="0.3">
      <c r="A129" s="15"/>
      <c r="B129" s="359" t="s">
        <v>5002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32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5168</v>
      </c>
      <c r="DE130" s="12"/>
      <c r="DF130" s="12"/>
      <c r="DG130" s="12"/>
      <c r="DH130" s="12"/>
      <c r="DI130" s="12" t="s">
        <v>5040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5009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5010</v>
      </c>
      <c r="DE132" s="12"/>
      <c r="DF132" s="12"/>
      <c r="DG132" s="12"/>
      <c r="DH132" s="12"/>
      <c r="DI132" s="12" t="s">
        <v>5009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5062</v>
      </c>
      <c r="DE133" s="12"/>
      <c r="DF133" s="12"/>
      <c r="DG133" s="12"/>
      <c r="DH133" s="12"/>
      <c r="DI133" s="12" t="s">
        <v>5021</v>
      </c>
      <c r="DJ133" s="9" t="s">
        <v>4872</v>
      </c>
      <c r="DK133" s="12"/>
    </row>
    <row r="134" spans="1:115" ht="78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5069</v>
      </c>
      <c r="DE134" s="12"/>
      <c r="DF134" s="12"/>
      <c r="DG134" s="12"/>
      <c r="DH134" s="12"/>
      <c r="DI134" s="12" t="s">
        <v>5009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5011</v>
      </c>
      <c r="DE135" s="12"/>
      <c r="DF135" s="12"/>
      <c r="DG135" s="12"/>
      <c r="DH135" s="12"/>
      <c r="DI135" s="12" t="s">
        <v>5009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5008</v>
      </c>
      <c r="DE136" s="12"/>
      <c r="DF136" s="12"/>
      <c r="DG136" s="12"/>
      <c r="DH136" s="12"/>
      <c r="DI136" s="12" t="s">
        <v>5009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5169</v>
      </c>
      <c r="DE137" s="12"/>
      <c r="DF137" s="12"/>
      <c r="DG137" s="12"/>
      <c r="DH137" s="12"/>
      <c r="DI137" s="12" t="s">
        <v>5009</v>
      </c>
      <c r="DJ137" s="9" t="s">
        <v>4872</v>
      </c>
      <c r="DK137" s="12"/>
    </row>
    <row r="138" spans="1:115" ht="36" customHeight="1" x14ac:dyDescent="0.3">
      <c r="A138" s="15"/>
      <c r="B138" s="359" t="s">
        <v>5003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5170</v>
      </c>
      <c r="DE139" s="12"/>
      <c r="DF139" s="12"/>
      <c r="DG139" s="12"/>
      <c r="DH139" s="12"/>
      <c r="DI139" s="12" t="s">
        <v>5054</v>
      </c>
      <c r="DJ139" s="9" t="s">
        <v>4872</v>
      </c>
      <c r="DK139" s="15" t="s">
        <v>4919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5171</v>
      </c>
      <c r="DE140" s="12"/>
      <c r="DF140" s="12"/>
      <c r="DG140" s="12"/>
      <c r="DH140" s="12"/>
      <c r="DI140" s="12" t="s">
        <v>5009</v>
      </c>
      <c r="DJ140" s="9" t="s">
        <v>4872</v>
      </c>
      <c r="DK140" s="15" t="s">
        <v>4919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11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11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5070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5009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5071</v>
      </c>
      <c r="DE143" s="12"/>
      <c r="DF143" s="12"/>
      <c r="DG143" s="12"/>
      <c r="DH143" s="12"/>
      <c r="DI143" s="12" t="s">
        <v>5072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5172</v>
      </c>
      <c r="DE144" s="12"/>
      <c r="DF144" s="12"/>
      <c r="DG144" s="12"/>
      <c r="DH144" s="12"/>
      <c r="DI144" s="12" t="s">
        <v>5023</v>
      </c>
      <c r="DJ144" s="9" t="s">
        <v>4872</v>
      </c>
      <c r="DK144" s="15" t="s">
        <v>4939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5173</v>
      </c>
      <c r="DE145" s="12"/>
      <c r="DF145" s="12"/>
      <c r="DG145" s="12"/>
      <c r="DH145" s="12"/>
      <c r="DI145" s="12" t="s">
        <v>5009</v>
      </c>
      <c r="DJ145" s="9" t="s">
        <v>4872</v>
      </c>
      <c r="DK145" s="15" t="s">
        <v>4940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5073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5074</v>
      </c>
      <c r="DE147" s="12"/>
      <c r="DF147" s="12"/>
      <c r="DG147" s="12"/>
      <c r="DH147" s="12"/>
      <c r="DI147" s="12" t="s">
        <v>5075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5076</v>
      </c>
      <c r="DE148" s="12"/>
      <c r="DF148" s="12"/>
      <c r="DG148" s="12"/>
      <c r="DH148" s="12"/>
      <c r="DI148" s="12" t="s">
        <v>5077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5174</v>
      </c>
      <c r="DE149" s="12"/>
      <c r="DF149" s="12"/>
      <c r="DG149" s="12"/>
      <c r="DH149" s="12"/>
      <c r="DI149" s="12" t="s">
        <v>5021</v>
      </c>
      <c r="DJ149" s="9" t="s">
        <v>4872</v>
      </c>
      <c r="DK149" s="12"/>
    </row>
    <row r="150" spans="1:115" ht="31.2" x14ac:dyDescent="0.3">
      <c r="A150" s="15"/>
      <c r="B150" s="358" t="s">
        <v>5004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5024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5061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5078</v>
      </c>
      <c r="DE153" s="12"/>
      <c r="DF153" s="12"/>
      <c r="DG153" s="12"/>
      <c r="DH153" s="12"/>
      <c r="DI153" s="12" t="s">
        <v>5079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5080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5081</v>
      </c>
      <c r="DE155" s="12"/>
      <c r="DF155" s="12"/>
      <c r="DG155" s="12"/>
      <c r="DH155" s="12"/>
      <c r="DI155" s="12" t="s">
        <v>5009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5175</v>
      </c>
      <c r="DE156" s="12"/>
      <c r="DF156" s="12"/>
      <c r="DG156" s="12"/>
      <c r="DH156" s="12"/>
      <c r="DI156" s="12" t="s">
        <v>5046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5082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5083</v>
      </c>
      <c r="DE158" s="12"/>
      <c r="DF158" s="12"/>
      <c r="DG158" s="12"/>
      <c r="DH158" s="12"/>
      <c r="DI158" s="12" t="s">
        <v>5084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5060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5080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5034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5085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5086</v>
      </c>
      <c r="DE163" s="12"/>
      <c r="DF163" s="12"/>
      <c r="DG163" s="12"/>
      <c r="DH163" s="12"/>
      <c r="DI163" s="12" t="s">
        <v>5060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5182</v>
      </c>
      <c r="DE164" s="12"/>
      <c r="DF164" s="12"/>
      <c r="DG164" s="12"/>
      <c r="DH164" s="12"/>
      <c r="DI164" s="12" t="s">
        <v>5183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5184</v>
      </c>
      <c r="DE165" s="12"/>
      <c r="DF165" s="12"/>
      <c r="DG165" s="12"/>
      <c r="DH165" s="12"/>
      <c r="DI165" s="12" t="s">
        <v>5050</v>
      </c>
      <c r="DJ165" s="9" t="s">
        <v>4872</v>
      </c>
      <c r="DK165" s="12"/>
    </row>
    <row r="166" spans="1:115" ht="28.8" customHeight="1" x14ac:dyDescent="0.3">
      <c r="A166" s="15"/>
      <c r="B166" s="359" t="s">
        <v>5005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5087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5088</v>
      </c>
      <c r="DE168" s="12"/>
      <c r="DF168" s="12"/>
      <c r="DG168" s="12"/>
      <c r="DH168" s="12"/>
      <c r="DI168" s="12" t="s">
        <v>5030</v>
      </c>
      <c r="DJ168" s="9" t="s">
        <v>4870</v>
      </c>
      <c r="DK168" s="12"/>
    </row>
    <row r="169" spans="1:115" ht="30.6" customHeight="1" x14ac:dyDescent="0.3">
      <c r="A169" s="15"/>
      <c r="B169" s="111" t="s">
        <v>5006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32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5089</v>
      </c>
      <c r="DE170" s="12"/>
      <c r="DF170" s="12"/>
      <c r="DG170" s="12"/>
      <c r="DH170" s="12"/>
      <c r="DI170" s="12" t="s">
        <v>5023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32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5009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32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5021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32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32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32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32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32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32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32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95" t="s">
        <v>4461</v>
      </c>
      <c r="C181" s="395"/>
      <c r="D181" s="395"/>
      <c r="E181" s="395"/>
      <c r="F181" s="395"/>
      <c r="G181" s="395"/>
      <c r="H181" s="395"/>
      <c r="I181" s="395"/>
      <c r="J181" s="395"/>
      <c r="K181" s="395"/>
      <c r="L181" s="395"/>
      <c r="M181" s="395"/>
      <c r="N181" s="395"/>
      <c r="O181" s="395"/>
      <c r="P181" s="395"/>
      <c r="Q181" s="395"/>
      <c r="R181" s="395"/>
      <c r="S181" s="395"/>
      <c r="T181" s="395"/>
      <c r="U181" s="395"/>
      <c r="V181" s="395"/>
      <c r="W181" s="395"/>
      <c r="X181" s="395"/>
      <c r="Y181" s="395"/>
      <c r="Z181" s="395"/>
      <c r="AA181" s="395"/>
      <c r="AB181" s="395"/>
      <c r="AC181" s="395"/>
      <c r="AD181" s="395"/>
      <c r="AE181" s="395"/>
      <c r="AF181" s="395"/>
      <c r="AG181" s="395"/>
      <c r="AH181" s="395"/>
      <c r="AI181" s="395"/>
      <c r="AJ181" s="395"/>
      <c r="AK181" s="395"/>
      <c r="AL181" s="395"/>
      <c r="AM181" s="395"/>
      <c r="AN181" s="395"/>
      <c r="AO181" s="395"/>
      <c r="AP181" s="395"/>
      <c r="AQ181" s="395"/>
      <c r="AR181" s="395"/>
      <c r="AS181" s="395"/>
      <c r="AT181" s="395"/>
      <c r="AU181" s="395"/>
      <c r="AV181" s="231"/>
      <c r="AW181" s="231"/>
      <c r="AX181" s="231"/>
      <c r="AY181" s="231"/>
      <c r="AZ181" s="231"/>
      <c r="BA181" s="231"/>
      <c r="BB181" s="394" t="s">
        <v>3974</v>
      </c>
      <c r="BC181" s="394"/>
      <c r="BD181" s="394"/>
      <c r="BE181" s="394"/>
      <c r="BF181" s="394"/>
      <c r="BG181" s="394"/>
      <c r="BH181" s="394"/>
      <c r="BI181" s="394"/>
      <c r="BJ181" s="394"/>
      <c r="BK181" s="394"/>
      <c r="BL181" s="394"/>
      <c r="BM181" s="394"/>
      <c r="BN181" s="394"/>
      <c r="BO181" s="394"/>
      <c r="BP181" s="394"/>
      <c r="BQ181" s="394"/>
      <c r="BR181" s="394"/>
      <c r="BS181" s="394"/>
      <c r="BT181" s="394"/>
      <c r="BU181" s="394"/>
      <c r="BV181" s="394"/>
      <c r="BW181" s="394"/>
      <c r="BX181" s="394"/>
      <c r="BY181" s="394"/>
      <c r="BZ181" s="394"/>
      <c r="CA181" s="394"/>
      <c r="CB181" s="394"/>
      <c r="CC181" s="394"/>
      <c r="CD181" s="394"/>
      <c r="CE181" s="394"/>
      <c r="CF181" s="394"/>
      <c r="CG181" s="394"/>
      <c r="CH181" s="394"/>
      <c r="CI181" s="394"/>
      <c r="CJ181" s="394"/>
      <c r="CK181" s="394"/>
      <c r="CL181" s="394"/>
      <c r="CM181" s="394"/>
      <c r="CN181" s="394"/>
      <c r="CO181" s="394"/>
      <c r="CP181" s="394"/>
      <c r="CQ181" s="394"/>
      <c r="CR181" s="394"/>
      <c r="CS181" s="394"/>
      <c r="CT181" s="394"/>
      <c r="CU181" s="394"/>
      <c r="CV181" s="394"/>
      <c r="CW181" s="394"/>
      <c r="CX181" s="394"/>
      <c r="CY181" s="394"/>
      <c r="CZ181" s="394"/>
      <c r="DA181" s="394"/>
      <c r="DB181" s="394"/>
      <c r="DC181" s="394"/>
      <c r="DD181" s="394"/>
      <c r="DE181" s="363"/>
      <c r="DF181" s="363"/>
      <c r="DG181" s="363"/>
      <c r="DH181" s="363"/>
      <c r="DI181" s="363"/>
      <c r="DJ181" s="363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74" t="s">
        <v>106</v>
      </c>
      <c r="C186" s="374"/>
      <c r="D186" s="374"/>
      <c r="E186" s="374"/>
      <c r="F186" s="374"/>
      <c r="G186" s="374"/>
      <c r="H186" s="374"/>
      <c r="I186" s="374"/>
      <c r="J186" s="374"/>
      <c r="K186" s="374"/>
      <c r="L186" s="374"/>
      <c r="M186" s="374"/>
      <c r="N186" s="374"/>
      <c r="O186" s="374"/>
      <c r="P186" s="374"/>
      <c r="Q186" s="374"/>
      <c r="R186" s="374"/>
      <c r="S186" s="374"/>
      <c r="T186" s="374"/>
      <c r="U186" s="374"/>
      <c r="V186" s="374"/>
      <c r="W186" s="374"/>
      <c r="X186" s="374"/>
      <c r="Y186" s="374"/>
      <c r="Z186" s="374"/>
      <c r="AA186" s="374"/>
      <c r="AB186" s="374"/>
      <c r="AC186" s="374"/>
      <c r="AD186" s="374"/>
      <c r="AE186" s="374"/>
      <c r="AF186" s="374"/>
      <c r="AG186" s="374"/>
      <c r="AH186" s="374"/>
      <c r="AI186" s="374"/>
      <c r="AJ186" s="374"/>
      <c r="AK186" s="374"/>
      <c r="AL186" s="374"/>
      <c r="AM186" s="374"/>
      <c r="AN186" s="374"/>
      <c r="AO186" s="374"/>
      <c r="AP186" s="374"/>
      <c r="AQ186" s="374"/>
      <c r="AR186" s="374"/>
      <c r="AS186" s="374"/>
      <c r="AT186" s="374"/>
      <c r="AU186" s="374"/>
      <c r="AV186" s="218"/>
      <c r="AW186" s="218"/>
      <c r="AX186" s="218"/>
      <c r="AY186" s="218"/>
      <c r="AZ186" s="218"/>
      <c r="BA186" s="218"/>
      <c r="BB186" s="374" t="s">
        <v>19</v>
      </c>
      <c r="BC186" s="374"/>
      <c r="BD186" s="374"/>
      <c r="BE186" s="374"/>
      <c r="BF186" s="374"/>
      <c r="BG186" s="374"/>
      <c r="BH186" s="374"/>
      <c r="BI186" s="374"/>
      <c r="BJ186" s="374"/>
      <c r="BK186" s="374"/>
      <c r="BL186" s="374"/>
      <c r="BM186" s="374"/>
      <c r="BN186" s="374"/>
      <c r="BO186" s="374"/>
      <c r="BP186" s="374"/>
      <c r="BQ186" s="374"/>
      <c r="BR186" s="374"/>
      <c r="BS186" s="374"/>
      <c r="BT186" s="374"/>
      <c r="BU186" s="374"/>
      <c r="BV186" s="374"/>
      <c r="BW186" s="374"/>
      <c r="BX186" s="374"/>
      <c r="BY186" s="374"/>
      <c r="BZ186" s="374"/>
      <c r="CA186" s="374"/>
      <c r="CB186" s="374"/>
      <c r="CC186" s="374"/>
      <c r="CD186" s="374"/>
      <c r="CE186" s="374"/>
      <c r="CF186" s="374"/>
      <c r="CG186" s="374"/>
      <c r="CH186" s="374"/>
      <c r="CI186" s="374"/>
      <c r="CJ186" s="374"/>
      <c r="CK186" s="374"/>
      <c r="CL186" s="374"/>
      <c r="CM186" s="374"/>
      <c r="CN186" s="374"/>
      <c r="CO186" s="374"/>
      <c r="CP186" s="374"/>
      <c r="CQ186" s="374"/>
      <c r="CR186" s="374"/>
      <c r="CS186" s="374"/>
      <c r="CT186" s="374"/>
      <c r="CU186" s="374"/>
      <c r="CV186" s="374"/>
      <c r="CW186" s="374"/>
      <c r="CX186" s="374"/>
      <c r="CY186" s="374"/>
      <c r="CZ186" s="374"/>
      <c r="DA186" s="374"/>
      <c r="DB186" s="374"/>
      <c r="DC186" s="374"/>
      <c r="DD186" s="374"/>
      <c r="DE186" s="365"/>
      <c r="DF186" s="365"/>
      <c r="DG186" s="365"/>
      <c r="DH186" s="365"/>
      <c r="DI186" s="365"/>
      <c r="DJ186" s="365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63"/>
      <c r="AV187" s="363"/>
      <c r="AW187" s="363"/>
      <c r="AX187" s="363"/>
      <c r="AY187" s="363"/>
      <c r="AZ187" s="363"/>
      <c r="BA187" s="363"/>
      <c r="BB187" s="363"/>
      <c r="BC187" s="363"/>
      <c r="BD187" s="363"/>
      <c r="BE187" s="363"/>
      <c r="BF187" s="363"/>
      <c r="BG187" s="363"/>
      <c r="BH187" s="363"/>
      <c r="BI187" s="363"/>
      <c r="BJ187" s="363"/>
      <c r="BK187" s="363"/>
      <c r="BL187" s="363"/>
      <c r="BM187" s="363"/>
      <c r="BN187" s="363"/>
      <c r="BO187" s="363"/>
      <c r="BP187" s="363"/>
      <c r="BQ187" s="363"/>
      <c r="BR187" s="363"/>
      <c r="BS187" s="363"/>
      <c r="BT187" s="363"/>
      <c r="BU187" s="363"/>
      <c r="BV187" s="363"/>
      <c r="BW187" s="363"/>
      <c r="BX187" s="363"/>
      <c r="BY187" s="363"/>
      <c r="BZ187" s="363"/>
      <c r="CA187" s="363"/>
      <c r="CB187" s="363"/>
      <c r="CC187" s="363"/>
      <c r="CD187" s="363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B181:DD181"/>
    <mergeCell ref="BB186:DD186"/>
    <mergeCell ref="B181:AU181"/>
    <mergeCell ref="B186:AU186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530"/>
  <sheetViews>
    <sheetView tabSelected="1" zoomScale="80" zoomScaleNormal="80" zoomScaleSheetLayoutView="90" workbookViewId="0">
      <selection activeCell="BB10" sqref="BB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customWidth="1"/>
    <col min="105" max="105" width="10.88671875" style="186" customWidth="1"/>
    <col min="106" max="106" width="13.109375" style="2" customWidth="1"/>
    <col min="107" max="107" width="13.6640625" style="2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80" t="s">
        <v>4467</v>
      </c>
      <c r="B1" s="380"/>
      <c r="C1" s="380"/>
      <c r="D1" s="380"/>
      <c r="E1" s="380"/>
      <c r="F1" s="380"/>
      <c r="G1" s="380"/>
      <c r="H1" s="380"/>
      <c r="I1" s="380"/>
      <c r="J1" s="380"/>
      <c r="K1" s="380"/>
      <c r="L1" s="380"/>
      <c r="M1" s="380"/>
      <c r="N1" s="380"/>
      <c r="O1" s="380"/>
      <c r="P1" s="380"/>
      <c r="Q1" s="380"/>
      <c r="R1" s="380"/>
      <c r="S1" s="380"/>
      <c r="T1" s="380"/>
      <c r="U1" s="380"/>
      <c r="V1" s="380"/>
      <c r="W1" s="380"/>
      <c r="X1" s="380"/>
      <c r="Y1" s="380"/>
      <c r="Z1" s="380"/>
      <c r="AA1" s="380"/>
      <c r="AB1" s="380"/>
      <c r="AC1" s="380"/>
      <c r="AD1" s="380"/>
      <c r="AE1" s="380"/>
      <c r="AF1" s="380"/>
      <c r="AG1" s="380"/>
      <c r="AH1" s="380"/>
      <c r="AI1" s="380"/>
      <c r="AJ1" s="380"/>
      <c r="AK1" s="380"/>
      <c r="AL1" s="380"/>
      <c r="AM1" s="380"/>
      <c r="AN1" s="380"/>
      <c r="AO1" s="380"/>
      <c r="AP1" s="380"/>
      <c r="AQ1" s="380"/>
      <c r="AR1" s="380"/>
      <c r="AS1" s="380"/>
      <c r="AT1" s="380"/>
      <c r="AU1" s="380"/>
      <c r="AV1" s="304"/>
      <c r="AW1" s="304"/>
      <c r="AX1" s="304"/>
      <c r="AY1" s="304"/>
      <c r="AZ1" s="304"/>
      <c r="BA1" s="304"/>
      <c r="BB1" s="381" t="s">
        <v>3973</v>
      </c>
      <c r="BC1" s="381"/>
      <c r="BD1" s="381"/>
      <c r="BE1" s="381"/>
      <c r="BF1" s="381"/>
      <c r="BG1" s="381"/>
      <c r="BH1" s="381"/>
      <c r="BI1" s="381"/>
      <c r="BJ1" s="381"/>
      <c r="BK1" s="381"/>
      <c r="BL1" s="381"/>
      <c r="BM1" s="381"/>
      <c r="BN1" s="381"/>
      <c r="BO1" s="381"/>
      <c r="BP1" s="381"/>
      <c r="BQ1" s="381"/>
      <c r="BR1" s="381"/>
      <c r="BS1" s="381"/>
      <c r="BT1" s="381"/>
      <c r="BU1" s="381"/>
      <c r="BV1" s="381"/>
      <c r="BW1" s="381"/>
      <c r="BX1" s="381"/>
      <c r="BY1" s="381"/>
      <c r="BZ1" s="381"/>
      <c r="CA1" s="381"/>
      <c r="CB1" s="381"/>
      <c r="CC1" s="381"/>
      <c r="CD1" s="381"/>
      <c r="CE1" s="381"/>
      <c r="CF1" s="381"/>
      <c r="CG1" s="381"/>
      <c r="CH1" s="381"/>
      <c r="CI1" s="381"/>
      <c r="CJ1" s="381"/>
      <c r="CK1" s="381"/>
      <c r="CL1" s="381"/>
      <c r="CM1" s="381"/>
      <c r="CN1" s="381"/>
      <c r="CO1" s="381"/>
      <c r="CP1" s="381"/>
      <c r="CQ1" s="381"/>
      <c r="CR1" s="381"/>
      <c r="CS1" s="381"/>
      <c r="CT1" s="381"/>
      <c r="CU1" s="381"/>
      <c r="CV1" s="381"/>
      <c r="CW1" s="381"/>
      <c r="CX1" s="381"/>
      <c r="CY1" s="381"/>
      <c r="CZ1" s="381"/>
      <c r="DA1" s="381"/>
      <c r="DB1" s="381"/>
      <c r="DC1" s="381"/>
      <c r="DD1" s="381"/>
      <c r="DE1" s="381"/>
      <c r="DF1" s="381"/>
      <c r="DG1" s="381"/>
      <c r="DH1" s="381"/>
      <c r="DI1" s="381"/>
      <c r="DJ1" s="381"/>
      <c r="DK1" s="306"/>
      <c r="DL1" s="306"/>
      <c r="DM1" s="306"/>
      <c r="DN1" s="306"/>
      <c r="DO1" s="306"/>
      <c r="DP1" s="306"/>
      <c r="DQ1" s="306"/>
      <c r="DR1" s="306"/>
      <c r="DS1" s="306"/>
      <c r="DT1" s="306"/>
      <c r="DU1" s="306"/>
    </row>
    <row r="2" spans="1:125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5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Y2" s="320"/>
      <c r="CZ2" s="307"/>
      <c r="DA2" s="307"/>
      <c r="DD2" s="308"/>
      <c r="DF2" s="306"/>
      <c r="DG2" s="306"/>
      <c r="DH2" s="306"/>
      <c r="DI2" s="306"/>
      <c r="DK2" s="306"/>
      <c r="DL2" s="306"/>
      <c r="DM2" s="306"/>
      <c r="DN2" s="306"/>
      <c r="DO2" s="306"/>
      <c r="DP2" s="306"/>
      <c r="DQ2" s="306"/>
      <c r="DR2" s="306"/>
      <c r="DS2" s="306"/>
      <c r="DT2" s="306"/>
      <c r="DU2" s="306"/>
    </row>
    <row r="3" spans="1:125" s="196" customFormat="1" ht="28.95" customHeight="1" x14ac:dyDescent="0.35">
      <c r="A3" s="382" t="s">
        <v>4468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  <c r="AE3" s="382"/>
      <c r="AF3" s="382"/>
      <c r="AG3" s="382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  <c r="AT3" s="382"/>
      <c r="AU3" s="382"/>
      <c r="AV3" s="382"/>
      <c r="AW3" s="382"/>
      <c r="AX3" s="382"/>
      <c r="AY3" s="382"/>
      <c r="AZ3" s="382"/>
      <c r="BA3" s="382"/>
      <c r="BB3" s="382"/>
      <c r="BC3" s="382"/>
      <c r="BD3" s="382"/>
      <c r="BE3" s="382"/>
      <c r="BF3" s="382"/>
      <c r="BG3" s="382"/>
      <c r="BH3" s="382"/>
      <c r="BI3" s="382"/>
      <c r="BJ3" s="382"/>
      <c r="BK3" s="382"/>
      <c r="BL3" s="382"/>
      <c r="BM3" s="382"/>
      <c r="BN3" s="382"/>
      <c r="BO3" s="382"/>
      <c r="BP3" s="382"/>
      <c r="BQ3" s="382"/>
      <c r="BR3" s="382"/>
      <c r="BS3" s="382"/>
      <c r="BT3" s="382"/>
      <c r="BU3" s="382"/>
      <c r="BV3" s="382"/>
      <c r="BW3" s="382"/>
      <c r="BX3" s="382"/>
      <c r="BY3" s="382"/>
      <c r="BZ3" s="382"/>
      <c r="CA3" s="382"/>
      <c r="CB3" s="382"/>
      <c r="CC3" s="382"/>
      <c r="CD3" s="382"/>
      <c r="CE3" s="382"/>
      <c r="CF3" s="382"/>
      <c r="CG3" s="382"/>
      <c r="CH3" s="382"/>
      <c r="CI3" s="382"/>
      <c r="CJ3" s="382"/>
      <c r="CK3" s="382"/>
      <c r="CL3" s="382"/>
      <c r="CM3" s="382"/>
      <c r="CN3" s="382"/>
      <c r="CO3" s="382"/>
      <c r="CP3" s="382"/>
      <c r="CQ3" s="382"/>
      <c r="CR3" s="382"/>
      <c r="CS3" s="382"/>
      <c r="CT3" s="382"/>
      <c r="CU3" s="382"/>
      <c r="CV3" s="382"/>
      <c r="CW3" s="382"/>
      <c r="CX3" s="382"/>
      <c r="CY3" s="382"/>
      <c r="CZ3" s="382"/>
      <c r="DA3" s="382"/>
      <c r="DB3" s="382"/>
      <c r="DC3" s="382"/>
      <c r="DD3" s="382"/>
      <c r="DE3" s="382"/>
      <c r="DF3" s="382"/>
      <c r="DG3" s="382"/>
      <c r="DH3" s="382"/>
      <c r="DI3" s="382"/>
      <c r="DJ3" s="382"/>
      <c r="DK3" s="306"/>
      <c r="DL3" s="306"/>
      <c r="DM3" s="306"/>
      <c r="DN3" s="306"/>
      <c r="DO3" s="306"/>
      <c r="DP3" s="306"/>
      <c r="DQ3" s="306"/>
      <c r="DR3" s="306"/>
      <c r="DS3" s="306"/>
      <c r="DT3" s="306"/>
      <c r="DU3" s="306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4936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4937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72" t="s">
        <v>4438</v>
      </c>
      <c r="DF5" s="372"/>
      <c r="DG5" s="372"/>
      <c r="DH5" s="372"/>
      <c r="DI5" s="360" t="s">
        <v>5012</v>
      </c>
      <c r="DJ5" s="1" t="s">
        <v>4871</v>
      </c>
      <c r="DK5" s="12" t="s">
        <v>4917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57" t="s">
        <v>4998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89.25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4953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5014</v>
      </c>
      <c r="DE8" s="202" t="s">
        <v>4121</v>
      </c>
      <c r="DF8" s="202" t="s">
        <v>4368</v>
      </c>
      <c r="DG8" s="12"/>
      <c r="DH8" s="12"/>
      <c r="DI8" s="12" t="s">
        <v>5013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5016</v>
      </c>
      <c r="DE9" s="202" t="s">
        <v>4122</v>
      </c>
      <c r="DF9" s="202" t="s">
        <v>4369</v>
      </c>
      <c r="DG9" s="12"/>
      <c r="DH9" s="12"/>
      <c r="DI9" s="12" t="s">
        <v>5015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4954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62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5018</v>
      </c>
      <c r="DE10" s="202" t="s">
        <v>4123</v>
      </c>
      <c r="DF10" s="202" t="s">
        <v>4370</v>
      </c>
      <c r="DG10" s="12"/>
      <c r="DH10" s="12"/>
      <c r="DI10" s="12" t="s">
        <v>5015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4954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5019</v>
      </c>
      <c r="DE11" s="202" t="s">
        <v>4124</v>
      </c>
      <c r="DF11" s="202" t="s">
        <v>4371</v>
      </c>
      <c r="DG11" s="12"/>
      <c r="DH11" s="12"/>
      <c r="DI11" s="12" t="s">
        <v>5009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4954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5020</v>
      </c>
      <c r="DE12" s="202" t="s">
        <v>4125</v>
      </c>
      <c r="DF12" s="12"/>
      <c r="DG12" s="12"/>
      <c r="DH12" s="12"/>
      <c r="DI12" s="12" t="s">
        <v>5017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5009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5093</v>
      </c>
      <c r="DE14" s="202" t="s">
        <v>4127</v>
      </c>
      <c r="DF14" s="202" t="s">
        <v>4446</v>
      </c>
      <c r="DG14" s="202" t="s">
        <v>4453</v>
      </c>
      <c r="DH14" s="12"/>
      <c r="DI14" s="12" t="s">
        <v>5021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5022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5094</v>
      </c>
      <c r="DE16" s="202" t="s">
        <v>4129</v>
      </c>
      <c r="DF16" s="12"/>
      <c r="DG16" s="12"/>
      <c r="DH16" s="12"/>
      <c r="DI16" s="12" t="s">
        <v>5009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5095</v>
      </c>
      <c r="DE17" s="202" t="s">
        <v>4130</v>
      </c>
      <c r="DF17" s="202" t="s">
        <v>4454</v>
      </c>
      <c r="DG17" s="12"/>
      <c r="DH17" s="12"/>
      <c r="DI17" s="12" t="s">
        <v>5023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5096</v>
      </c>
      <c r="DE18" s="202" t="s">
        <v>4131</v>
      </c>
      <c r="DF18" s="12"/>
      <c r="DG18" s="12"/>
      <c r="DH18" s="12"/>
      <c r="DI18" s="12" t="s">
        <v>5024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5097</v>
      </c>
      <c r="DE19" s="202" t="s">
        <v>4132</v>
      </c>
      <c r="DF19" s="202" t="s">
        <v>4373</v>
      </c>
      <c r="DG19" s="202" t="s">
        <v>4455</v>
      </c>
      <c r="DH19" s="12"/>
      <c r="DI19" s="12" t="s">
        <v>5023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5098</v>
      </c>
      <c r="DE20" s="202" t="s">
        <v>4133</v>
      </c>
      <c r="DF20" s="12"/>
      <c r="DG20" s="12"/>
      <c r="DH20" s="12"/>
      <c r="DI20" s="12" t="s">
        <v>5025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5099</v>
      </c>
      <c r="DE21" s="202" t="s">
        <v>4134</v>
      </c>
      <c r="DF21" s="202" t="s">
        <v>4374</v>
      </c>
      <c r="DG21" s="12"/>
      <c r="DH21" s="12"/>
      <c r="DI21" s="12" t="s">
        <v>5024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5100</v>
      </c>
      <c r="DE22" s="202" t="s">
        <v>4135</v>
      </c>
      <c r="DF22" s="202" t="s">
        <v>4375</v>
      </c>
      <c r="DG22" s="12"/>
      <c r="DH22" s="12"/>
      <c r="DI22" s="12" t="s">
        <v>5021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5101</v>
      </c>
      <c r="DE23" s="202" t="s">
        <v>4136</v>
      </c>
      <c r="DF23" s="202" t="s">
        <v>4376</v>
      </c>
      <c r="DG23" s="12"/>
      <c r="DH23" s="12"/>
      <c r="DI23" s="12" t="s">
        <v>5026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32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4907</v>
      </c>
      <c r="DE24" s="202" t="s">
        <v>4377</v>
      </c>
      <c r="DF24" s="12"/>
      <c r="DG24" s="12"/>
      <c r="DH24" s="12"/>
      <c r="DI24" s="12" t="s">
        <v>5027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5102</v>
      </c>
      <c r="DE25" s="202" t="s">
        <v>4378</v>
      </c>
      <c r="DF25" s="12"/>
      <c r="DG25" s="12"/>
      <c r="DH25" s="12"/>
      <c r="DI25" s="12" t="s">
        <v>5028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32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5103</v>
      </c>
      <c r="DE26" s="202" t="s">
        <v>4379</v>
      </c>
      <c r="DF26" s="12"/>
      <c r="DG26" s="12"/>
      <c r="DH26" s="12"/>
      <c r="DI26" s="12" t="s">
        <v>5021</v>
      </c>
      <c r="DJ26" s="9" t="s">
        <v>4872</v>
      </c>
      <c r="DK26" s="12"/>
    </row>
    <row r="27" spans="1:115" ht="22.8" x14ac:dyDescent="0.3">
      <c r="A27" s="15"/>
      <c r="B27" s="111" t="s">
        <v>4999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32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32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5104</v>
      </c>
      <c r="DE28" s="202" t="s">
        <v>4137</v>
      </c>
      <c r="DF28" s="12"/>
      <c r="DG28" s="12"/>
      <c r="DH28" s="12"/>
      <c r="DI28" s="12" t="s">
        <v>5030</v>
      </c>
      <c r="DJ28" s="9" t="s">
        <v>4872</v>
      </c>
      <c r="DK28" s="15" t="s">
        <v>4919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32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5105</v>
      </c>
      <c r="DE29" s="202" t="s">
        <v>4138</v>
      </c>
      <c r="DF29" s="12"/>
      <c r="DG29" s="12"/>
      <c r="DH29" s="12"/>
      <c r="DI29" s="12" t="s">
        <v>5029</v>
      </c>
      <c r="DJ29" s="9" t="s">
        <v>4872</v>
      </c>
      <c r="DK29" s="15" t="s">
        <v>4919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32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5106</v>
      </c>
      <c r="DE30" s="202" t="s">
        <v>4178</v>
      </c>
      <c r="DF30" s="202" t="s">
        <v>4380</v>
      </c>
      <c r="DG30" s="12"/>
      <c r="DH30" s="12"/>
      <c r="DI30" s="12" t="s">
        <v>5023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32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5107</v>
      </c>
      <c r="DE31" s="202" t="s">
        <v>4139</v>
      </c>
      <c r="DF31" s="202" t="s">
        <v>4140</v>
      </c>
      <c r="DG31" s="202" t="s">
        <v>4381</v>
      </c>
      <c r="DH31" s="12"/>
      <c r="DI31" s="12" t="s">
        <v>5031</v>
      </c>
      <c r="DJ31" s="9" t="s">
        <v>4872</v>
      </c>
      <c r="DK31" s="15" t="s">
        <v>4919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32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5108</v>
      </c>
      <c r="DE32" s="202" t="s">
        <v>4141</v>
      </c>
      <c r="DF32" s="12"/>
      <c r="DG32" s="12"/>
      <c r="DH32" s="12"/>
      <c r="DI32" s="12" t="s">
        <v>5032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32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5109</v>
      </c>
      <c r="DE33" s="202" t="s">
        <v>4142</v>
      </c>
      <c r="DF33" s="202" t="s">
        <v>4433</v>
      </c>
      <c r="DG33" s="12"/>
      <c r="DH33" s="12"/>
      <c r="DI33" s="12" t="s">
        <v>5021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32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5110</v>
      </c>
      <c r="DE34" s="202" t="s">
        <v>4143</v>
      </c>
      <c r="DF34" s="202" t="s">
        <v>4382</v>
      </c>
      <c r="DG34" s="12"/>
      <c r="DH34" s="12"/>
      <c r="DI34" s="12" t="s">
        <v>5023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32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5111</v>
      </c>
      <c r="DE35" s="202" t="s">
        <v>4383</v>
      </c>
      <c r="DF35" s="202" t="s">
        <v>4447</v>
      </c>
      <c r="DG35" s="12"/>
      <c r="DH35" s="12"/>
      <c r="DI35" s="12" t="s">
        <v>5021</v>
      </c>
      <c r="DJ35" s="9" t="s">
        <v>4872</v>
      </c>
      <c r="DK35" s="15" t="s">
        <v>4919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32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5112</v>
      </c>
      <c r="DE36" s="202" t="s">
        <v>4144</v>
      </c>
      <c r="DF36" s="202" t="s">
        <v>4384</v>
      </c>
      <c r="DG36" s="202" t="s">
        <v>4437</v>
      </c>
      <c r="DH36" s="12"/>
      <c r="DI36" s="12" t="s">
        <v>5193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5113</v>
      </c>
      <c r="DE37" s="202" t="s">
        <v>4145</v>
      </c>
      <c r="DF37" s="12"/>
      <c r="DG37" s="12"/>
      <c r="DH37" s="12"/>
      <c r="DI37" s="12" t="s">
        <v>5023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32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5114</v>
      </c>
      <c r="DE38" s="202" t="s">
        <v>4146</v>
      </c>
      <c r="DF38" s="202" t="s">
        <v>4385</v>
      </c>
      <c r="DG38" s="12"/>
      <c r="DH38" s="12"/>
      <c r="DI38" s="12" t="s">
        <v>5033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32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5115</v>
      </c>
      <c r="DE39" s="202" t="s">
        <v>4147</v>
      </c>
      <c r="DF39" s="202" t="s">
        <v>4386</v>
      </c>
      <c r="DG39" s="12"/>
      <c r="DH39" s="12"/>
      <c r="DI39" s="12" t="s">
        <v>5024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32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5116</v>
      </c>
      <c r="DE40" s="202" t="s">
        <v>4148</v>
      </c>
      <c r="DF40" s="202" t="s">
        <v>4387</v>
      </c>
      <c r="DG40" s="202" t="s">
        <v>4388</v>
      </c>
      <c r="DH40" s="12"/>
      <c r="DI40" s="12" t="s">
        <v>5034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32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5117</v>
      </c>
      <c r="DE41" s="15"/>
      <c r="DF41" s="202" t="s">
        <v>4390</v>
      </c>
      <c r="DG41" s="12"/>
      <c r="DH41" s="12"/>
      <c r="DI41" s="12" t="s">
        <v>5024</v>
      </c>
      <c r="DJ41" s="9" t="s">
        <v>4880</v>
      </c>
      <c r="DK41" s="15" t="s">
        <v>4919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32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5118</v>
      </c>
      <c r="DE42" s="202" t="s">
        <v>4149</v>
      </c>
      <c r="DF42" s="202" t="s">
        <v>4391</v>
      </c>
      <c r="DG42" s="12"/>
      <c r="DH42" s="12"/>
      <c r="DI42" s="12" t="s">
        <v>5026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32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5119</v>
      </c>
      <c r="DE43" s="202" t="s">
        <v>4150</v>
      </c>
      <c r="DF43" s="202" t="s">
        <v>4392</v>
      </c>
      <c r="DG43" s="12"/>
      <c r="DH43" s="12"/>
      <c r="DI43" s="12" t="s">
        <v>5023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32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14" t="s">
        <v>5120</v>
      </c>
      <c r="DE44" s="202" t="s">
        <v>4151</v>
      </c>
      <c r="DF44" s="12"/>
      <c r="DG44" s="12"/>
      <c r="DH44" s="12"/>
      <c r="DI44" s="12" t="s">
        <v>5034</v>
      </c>
      <c r="DJ44" s="9" t="s">
        <v>4880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32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5121</v>
      </c>
      <c r="DE45" s="202" t="s">
        <v>4152</v>
      </c>
      <c r="DF45" s="202" t="s">
        <v>4393</v>
      </c>
      <c r="DG45" s="12"/>
      <c r="DH45" s="12"/>
      <c r="DI45" s="12" t="s">
        <v>5009</v>
      </c>
      <c r="DJ45" s="9" t="s">
        <v>4880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32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5122</v>
      </c>
      <c r="DE46" s="202" t="s">
        <v>4153</v>
      </c>
      <c r="DF46" s="202" t="s">
        <v>4154</v>
      </c>
      <c r="DG46" s="202" t="s">
        <v>4434</v>
      </c>
      <c r="DH46" s="12"/>
      <c r="DI46" s="12" t="s">
        <v>5024</v>
      </c>
      <c r="DJ46" s="9" t="s">
        <v>4880</v>
      </c>
      <c r="DK46" s="15" t="s">
        <v>4919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32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5123</v>
      </c>
      <c r="DE47" s="202" t="s">
        <v>4155</v>
      </c>
      <c r="DF47" s="202" t="s">
        <v>4394</v>
      </c>
      <c r="DG47" s="12"/>
      <c r="DH47" s="12"/>
      <c r="DI47" s="12" t="s">
        <v>5034</v>
      </c>
      <c r="DJ47" s="9" t="s">
        <v>4880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32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5124</v>
      </c>
      <c r="DE48" s="202" t="s">
        <v>4156</v>
      </c>
      <c r="DF48" s="12"/>
      <c r="DG48" s="12"/>
      <c r="DH48" s="12"/>
      <c r="DI48" s="12" t="s">
        <v>5024</v>
      </c>
      <c r="DJ48" s="9" t="s">
        <v>4880</v>
      </c>
      <c r="DK48" s="15" t="s">
        <v>4919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32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5125</v>
      </c>
      <c r="DE49" s="202" t="s">
        <v>4157</v>
      </c>
      <c r="DF49" s="202" t="s">
        <v>4395</v>
      </c>
      <c r="DG49" s="12"/>
      <c r="DH49" s="12"/>
      <c r="DI49" s="12" t="s">
        <v>5023</v>
      </c>
      <c r="DJ49" s="9" t="s">
        <v>4880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32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5126</v>
      </c>
      <c r="DE50" s="202" t="s">
        <v>4158</v>
      </c>
      <c r="DF50" s="12" t="s">
        <v>4448</v>
      </c>
      <c r="DG50" s="12"/>
      <c r="DH50" s="12"/>
      <c r="DI50" s="12" t="s">
        <v>5035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32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5121</v>
      </c>
      <c r="DE51" s="202" t="s">
        <v>4159</v>
      </c>
      <c r="DF51" s="12"/>
      <c r="DG51" s="12"/>
      <c r="DH51" s="12"/>
      <c r="DI51" s="12" t="s">
        <v>5009</v>
      </c>
      <c r="DJ51" s="9" t="s">
        <v>4880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32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5127</v>
      </c>
      <c r="DE52" s="202" t="s">
        <v>4160</v>
      </c>
      <c r="DF52" s="202" t="s">
        <v>4161</v>
      </c>
      <c r="DG52" s="12"/>
      <c r="DH52" s="12"/>
      <c r="DI52" s="12" t="s">
        <v>5024</v>
      </c>
      <c r="DJ52" s="9" t="s">
        <v>4872</v>
      </c>
      <c r="DK52" s="15" t="s">
        <v>4919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32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5128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61" t="s">
        <v>5023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32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5129</v>
      </c>
      <c r="DE54" s="202" t="s">
        <v>4162</v>
      </c>
      <c r="DF54" s="12"/>
      <c r="DG54" s="12"/>
      <c r="DH54" s="12"/>
      <c r="DI54" s="12" t="s">
        <v>5022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32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5130</v>
      </c>
      <c r="DE55" s="202" t="s">
        <v>4163</v>
      </c>
      <c r="DF55" s="12"/>
      <c r="DG55" s="12"/>
      <c r="DH55" s="12"/>
      <c r="DI55" s="12" t="s">
        <v>5036</v>
      </c>
      <c r="DJ55" s="9" t="s">
        <v>4872</v>
      </c>
      <c r="DK55" s="15" t="s">
        <v>4919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32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5131</v>
      </c>
      <c r="DE56" s="202" t="s">
        <v>4164</v>
      </c>
      <c r="DF56" s="202" t="s">
        <v>4401</v>
      </c>
      <c r="DG56" s="12"/>
      <c r="DH56" s="12"/>
      <c r="DI56" s="12" t="s">
        <v>5037</v>
      </c>
      <c r="DJ56" s="9" t="s">
        <v>4872</v>
      </c>
      <c r="DK56" s="15" t="s">
        <v>4919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32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5132</v>
      </c>
      <c r="DE57" s="202" t="s">
        <v>4165</v>
      </c>
      <c r="DF57" s="12"/>
      <c r="DG57" s="12"/>
      <c r="DH57" s="12"/>
      <c r="DI57" s="12" t="s">
        <v>5028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32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5133</v>
      </c>
      <c r="DE58" s="12"/>
      <c r="DF58" s="12"/>
      <c r="DG58" s="12"/>
      <c r="DH58" s="12"/>
      <c r="DI58" s="12" t="s">
        <v>5026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32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5134</v>
      </c>
      <c r="DE59" s="202" t="s">
        <v>4402</v>
      </c>
      <c r="DF59" s="12"/>
      <c r="DG59" s="12"/>
      <c r="DH59" s="12"/>
      <c r="DI59" s="12" t="s">
        <v>5038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32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5135</v>
      </c>
      <c r="DE60" s="202" t="s">
        <v>4403</v>
      </c>
      <c r="DF60" s="12"/>
      <c r="DG60" s="12"/>
      <c r="DH60" s="12"/>
      <c r="DI60" s="12" t="s">
        <v>5060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32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5136</v>
      </c>
      <c r="DE61" s="202" t="s">
        <v>4404</v>
      </c>
      <c r="DF61" s="12"/>
      <c r="DG61" s="12"/>
      <c r="DH61" s="12"/>
      <c r="DI61" s="12" t="s">
        <v>5039</v>
      </c>
      <c r="DJ61" s="9" t="s">
        <v>4872</v>
      </c>
      <c r="DK61" s="15" t="s">
        <v>4919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32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5137</v>
      </c>
      <c r="DE62" s="202" t="s">
        <v>4405</v>
      </c>
      <c r="DF62" s="12"/>
      <c r="DG62" s="12"/>
      <c r="DH62" s="12"/>
      <c r="DI62" s="12" t="s">
        <v>5040</v>
      </c>
      <c r="DJ62" s="9" t="s">
        <v>4872</v>
      </c>
      <c r="DK62" s="15" t="s">
        <v>4919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32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5041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32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5138</v>
      </c>
      <c r="DE64" s="202" t="s">
        <v>4407</v>
      </c>
      <c r="DF64" s="12"/>
      <c r="DG64" s="12"/>
      <c r="DH64" s="12"/>
      <c r="DI64" s="12" t="s">
        <v>5042</v>
      </c>
      <c r="DJ64" s="9" t="s">
        <v>4872</v>
      </c>
      <c r="DK64" s="15" t="s">
        <v>4919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32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5139</v>
      </c>
      <c r="DE65" s="202" t="s">
        <v>4450</v>
      </c>
      <c r="DF65" s="12"/>
      <c r="DG65" s="12"/>
      <c r="DH65" s="12"/>
      <c r="DI65" s="12" t="s">
        <v>5009</v>
      </c>
      <c r="DJ65" s="9" t="s">
        <v>4872</v>
      </c>
      <c r="DK65" s="15" t="s">
        <v>4919</v>
      </c>
    </row>
    <row r="66" spans="1:115" ht="30" customHeight="1" x14ac:dyDescent="0.3">
      <c r="A66" s="15"/>
      <c r="B66" s="358" t="s">
        <v>5000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32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32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5067</v>
      </c>
      <c r="DE67" s="202" t="s">
        <v>4166</v>
      </c>
      <c r="DF67" s="12"/>
      <c r="DG67" s="12"/>
      <c r="DH67" s="12"/>
      <c r="DI67" s="12" t="s">
        <v>5021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32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5140</v>
      </c>
      <c r="DE68" s="202" t="s">
        <v>4167</v>
      </c>
      <c r="DF68" s="12"/>
      <c r="DG68" s="12"/>
      <c r="DH68" s="12"/>
      <c r="DI68" s="12" t="s">
        <v>5042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32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5009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32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5141</v>
      </c>
      <c r="DE70" s="202" t="s">
        <v>4169</v>
      </c>
      <c r="DF70" s="202" t="s">
        <v>4408</v>
      </c>
      <c r="DG70" s="12"/>
      <c r="DH70" s="12"/>
      <c r="DI70" s="12" t="s">
        <v>5043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32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5142</v>
      </c>
      <c r="DE71" s="202" t="s">
        <v>4170</v>
      </c>
      <c r="DF71" s="12"/>
      <c r="DG71" s="12"/>
      <c r="DH71" s="12"/>
      <c r="DI71" s="12" t="s">
        <v>5043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32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5143</v>
      </c>
      <c r="DE72" s="202" t="s">
        <v>4171</v>
      </c>
      <c r="DF72" s="12"/>
      <c r="DG72" s="12"/>
      <c r="DH72" s="12"/>
      <c r="DI72" s="12" t="s">
        <v>5042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32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5144</v>
      </c>
      <c r="DE73" s="202" t="s">
        <v>4169</v>
      </c>
      <c r="DF73" s="202" t="s">
        <v>4408</v>
      </c>
      <c r="DG73" s="12"/>
      <c r="DH73" s="12"/>
      <c r="DI73" s="12" t="s">
        <v>5021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32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5009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32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5145</v>
      </c>
      <c r="DE75" s="202" t="s">
        <v>4174</v>
      </c>
      <c r="DF75" s="12"/>
      <c r="DG75" s="12"/>
      <c r="DH75" s="12"/>
      <c r="DI75" s="12" t="s">
        <v>5036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32">
        <v>43454</v>
      </c>
      <c r="BR76" s="4" t="s">
        <v>34</v>
      </c>
      <c r="BS76" s="10" t="s">
        <v>4984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4984</v>
      </c>
      <c r="CZ76" s="183" t="s">
        <v>4443</v>
      </c>
      <c r="DA76" s="335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5044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32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5064</v>
      </c>
      <c r="DE77" s="202" t="s">
        <v>4176</v>
      </c>
      <c r="DF77" s="12"/>
      <c r="DG77" s="12"/>
      <c r="DH77" s="12"/>
      <c r="DI77" s="12" t="s">
        <v>5021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32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5066</v>
      </c>
      <c r="DE78" s="202" t="s">
        <v>4169</v>
      </c>
      <c r="DF78" s="202" t="s">
        <v>4408</v>
      </c>
      <c r="DG78" s="12"/>
      <c r="DH78" s="12"/>
      <c r="DI78" s="12" t="s">
        <v>5021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32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5065</v>
      </c>
      <c r="DE79" s="202" t="s">
        <v>4182</v>
      </c>
      <c r="DF79" s="12"/>
      <c r="DG79" s="12"/>
      <c r="DH79" s="12"/>
      <c r="DI79" s="12" t="s">
        <v>5045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32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4977</v>
      </c>
      <c r="DE80" s="202" t="s">
        <v>4183</v>
      </c>
      <c r="DF80" s="12"/>
      <c r="DG80" s="12"/>
      <c r="DH80" s="12"/>
      <c r="DI80" s="12" t="s">
        <v>5046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32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5146</v>
      </c>
      <c r="DE81" s="202" t="s">
        <v>4184</v>
      </c>
      <c r="DF81" s="12"/>
      <c r="DG81" s="12"/>
      <c r="DH81" s="12"/>
      <c r="DI81" s="12" t="s">
        <v>5022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32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5147</v>
      </c>
      <c r="DE82" s="202" t="s">
        <v>4185</v>
      </c>
      <c r="DF82" s="202" t="s">
        <v>4409</v>
      </c>
      <c r="DG82" s="12"/>
      <c r="DH82" s="12"/>
      <c r="DI82" s="12" t="s">
        <v>5042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32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5148</v>
      </c>
      <c r="DE83" s="202" t="s">
        <v>4186</v>
      </c>
      <c r="DF83" s="202" t="s">
        <v>4409</v>
      </c>
      <c r="DG83" s="12"/>
      <c r="DH83" s="12"/>
      <c r="DI83" s="12" t="s">
        <v>5036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32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5149</v>
      </c>
      <c r="DE84" s="202" t="s">
        <v>4187</v>
      </c>
      <c r="DF84" s="12"/>
      <c r="DG84" s="12"/>
      <c r="DH84" s="12"/>
      <c r="DI84" s="12" t="s">
        <v>5028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33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5150</v>
      </c>
      <c r="DE85" s="202" t="s">
        <v>4169</v>
      </c>
      <c r="DF85" s="202" t="s">
        <v>4408</v>
      </c>
      <c r="DG85" s="12"/>
      <c r="DH85" s="12"/>
      <c r="DI85" s="12" t="s">
        <v>5045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32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5151</v>
      </c>
      <c r="DE86" s="202" t="s">
        <v>4189</v>
      </c>
      <c r="DF86" s="12"/>
      <c r="DG86" s="12"/>
      <c r="DH86" s="12"/>
      <c r="DI86" s="12" t="s">
        <v>5047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32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5090</v>
      </c>
      <c r="DE87" s="202" t="s">
        <v>4172</v>
      </c>
      <c r="DF87" s="12"/>
      <c r="DG87" s="12"/>
      <c r="DH87" s="12"/>
      <c r="DI87" s="12" t="s">
        <v>5048</v>
      </c>
      <c r="DJ87" s="9" t="s">
        <v>5091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32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5152</v>
      </c>
      <c r="DE88" s="202" t="s">
        <v>4190</v>
      </c>
      <c r="DF88" s="12"/>
      <c r="DG88" s="12"/>
      <c r="DH88" s="12"/>
      <c r="DI88" s="12" t="s">
        <v>5021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32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5153</v>
      </c>
      <c r="DE89" s="202" t="s">
        <v>4192</v>
      </c>
      <c r="DF89" s="12"/>
      <c r="DG89" s="12"/>
      <c r="DH89" s="12"/>
      <c r="DI89" s="12" t="s">
        <v>5045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32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5154</v>
      </c>
      <c r="DE90" s="202" t="s">
        <v>4192</v>
      </c>
      <c r="DF90" s="12"/>
      <c r="DG90" s="12"/>
      <c r="DH90" s="12"/>
      <c r="DI90" s="12" t="s">
        <v>5049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32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5155</v>
      </c>
      <c r="DE91" s="9" t="s">
        <v>4872</v>
      </c>
      <c r="DF91" s="12"/>
      <c r="DG91" s="12"/>
      <c r="DH91" s="12"/>
      <c r="DI91" s="12" t="s">
        <v>5042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32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4981</v>
      </c>
      <c r="DE92" s="202" t="s">
        <v>4194</v>
      </c>
      <c r="DF92" s="12"/>
      <c r="DG92" s="12"/>
      <c r="DH92" s="12"/>
      <c r="DI92" s="12" t="s">
        <v>5050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32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4964</v>
      </c>
      <c r="DE93" s="202" t="s">
        <v>4195</v>
      </c>
      <c r="DF93" s="12"/>
      <c r="DG93" s="12"/>
      <c r="DH93" s="12"/>
      <c r="DI93" s="12" t="s">
        <v>5024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5092</v>
      </c>
      <c r="DE94" s="202" t="s">
        <v>4411</v>
      </c>
      <c r="DF94" s="12"/>
      <c r="DG94" s="12"/>
      <c r="DH94" s="12"/>
      <c r="DI94" s="12" t="s">
        <v>5036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5153</v>
      </c>
      <c r="DE95" s="202" t="s">
        <v>4192</v>
      </c>
      <c r="DF95" s="12"/>
      <c r="DG95" s="12"/>
      <c r="DH95" s="12"/>
      <c r="DI95" s="12" t="s">
        <v>5045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32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5156</v>
      </c>
      <c r="DE96" s="202" t="s">
        <v>4413</v>
      </c>
      <c r="DF96" s="12"/>
      <c r="DG96" s="12"/>
      <c r="DH96" s="12"/>
      <c r="DI96" s="12" t="s">
        <v>5043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32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5157</v>
      </c>
      <c r="DE97" s="202" t="s">
        <v>4414</v>
      </c>
      <c r="DF97" s="12"/>
      <c r="DG97" s="12"/>
      <c r="DH97" s="12"/>
      <c r="DI97" s="12" t="s">
        <v>5051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32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5063</v>
      </c>
      <c r="DE98" s="202" t="s">
        <v>4415</v>
      </c>
      <c r="DF98" s="12"/>
      <c r="DG98" s="12"/>
      <c r="DH98" s="12"/>
      <c r="DI98" s="12" t="s">
        <v>5052</v>
      </c>
      <c r="DJ98" s="9" t="s">
        <v>4872</v>
      </c>
      <c r="DK98" s="12"/>
    </row>
    <row r="99" spans="1:115" ht="39" customHeight="1" x14ac:dyDescent="0.3">
      <c r="A99" s="15"/>
      <c r="B99" s="359" t="s">
        <v>5001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32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32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5158</v>
      </c>
      <c r="DE100" s="202" t="s">
        <v>4196</v>
      </c>
      <c r="DF100" s="12"/>
      <c r="DG100" s="12"/>
      <c r="DH100" s="12"/>
      <c r="DI100" s="12" t="s">
        <v>5053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32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5159</v>
      </c>
      <c r="DE101" s="202" t="s">
        <v>4198</v>
      </c>
      <c r="DF101" s="12"/>
      <c r="DG101" s="12"/>
      <c r="DH101" s="12"/>
      <c r="DI101" s="12" t="s">
        <v>5034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32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5054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32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5160</v>
      </c>
      <c r="DE103" s="202" t="s">
        <v>4201</v>
      </c>
      <c r="DF103" s="202" t="s">
        <v>4416</v>
      </c>
      <c r="DG103" s="12"/>
      <c r="DH103" s="12"/>
      <c r="DI103" s="12" t="s">
        <v>5026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32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5161</v>
      </c>
      <c r="DE104" s="202" t="s">
        <v>4202</v>
      </c>
      <c r="DF104" s="12"/>
      <c r="DG104" s="12"/>
      <c r="DH104" s="12"/>
      <c r="DI104" s="12" t="s">
        <v>5055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32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5177</v>
      </c>
      <c r="DE105" s="202" t="s">
        <v>4203</v>
      </c>
      <c r="DF105" s="202" t="s">
        <v>4204</v>
      </c>
      <c r="DG105" s="12"/>
      <c r="DH105" s="12"/>
      <c r="DI105" s="12" t="s">
        <v>5034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32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32"/>
      <c r="CZ106" s="183" t="s">
        <v>4443</v>
      </c>
      <c r="DA106" s="181"/>
      <c r="DB106" s="9" t="s">
        <v>139</v>
      </c>
      <c r="DC106" s="9" t="s">
        <v>139</v>
      </c>
      <c r="DD106" s="91" t="s">
        <v>5162</v>
      </c>
      <c r="DE106" s="202" t="s">
        <v>4417</v>
      </c>
      <c r="DF106" s="12"/>
      <c r="DG106" s="12"/>
      <c r="DH106" s="12"/>
      <c r="DI106" s="12" t="s">
        <v>5023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32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5179</v>
      </c>
      <c r="DE107" s="202" t="s">
        <v>4205</v>
      </c>
      <c r="DF107" s="12"/>
      <c r="DG107" s="12"/>
      <c r="DH107" s="12"/>
      <c r="DI107" s="12" t="s">
        <v>5059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32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5163</v>
      </c>
      <c r="DE108" s="202" t="s">
        <v>4206</v>
      </c>
      <c r="DF108" s="12"/>
      <c r="DG108" s="12"/>
      <c r="DH108" s="12"/>
      <c r="DI108" s="12" t="s">
        <v>5009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32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5180</v>
      </c>
      <c r="DE109" s="202" t="s">
        <v>4207</v>
      </c>
      <c r="DF109" s="12"/>
      <c r="DG109" s="12"/>
      <c r="DH109" s="12"/>
      <c r="DI109" s="12" t="s">
        <v>5034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32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5164</v>
      </c>
      <c r="DE110" s="202" t="s">
        <v>4208</v>
      </c>
      <c r="DF110" s="12"/>
      <c r="DG110" s="12"/>
      <c r="DH110" s="12"/>
      <c r="DI110" s="12" t="s">
        <v>5023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32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5181</v>
      </c>
      <c r="DE111" s="202" t="s">
        <v>4209</v>
      </c>
      <c r="DF111" s="12"/>
      <c r="DG111" s="12"/>
      <c r="DH111" s="12"/>
      <c r="DI111" s="12" t="s">
        <v>5023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32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5165</v>
      </c>
      <c r="DE112" s="202" t="s">
        <v>4210</v>
      </c>
      <c r="DF112" s="12"/>
      <c r="DG112" s="12"/>
      <c r="DH112" s="12"/>
      <c r="DI112" s="12" t="s">
        <v>5038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32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5056</v>
      </c>
      <c r="DE113" s="202" t="s">
        <v>4211</v>
      </c>
      <c r="DF113" s="12"/>
      <c r="DG113" s="12"/>
      <c r="DH113" s="12"/>
      <c r="DI113" s="12" t="s">
        <v>5057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32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5068</v>
      </c>
      <c r="DE114" s="202" t="s">
        <v>4418</v>
      </c>
      <c r="DF114" s="12"/>
      <c r="DG114" s="12"/>
      <c r="DH114" s="12"/>
      <c r="DI114" s="12" t="s">
        <v>5051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32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5181</v>
      </c>
      <c r="DE115" s="202" t="s">
        <v>4212</v>
      </c>
      <c r="DF115" s="202" t="s">
        <v>4419</v>
      </c>
      <c r="DG115" s="12"/>
      <c r="DH115" s="12"/>
      <c r="DI115" s="12" t="s">
        <v>5023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32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5177</v>
      </c>
      <c r="DE116" s="202" t="s">
        <v>4213</v>
      </c>
      <c r="DF116" s="202" t="s">
        <v>4420</v>
      </c>
      <c r="DG116" s="12"/>
      <c r="DH116" s="12"/>
      <c r="DI116" s="12" t="s">
        <v>5034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32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5189</v>
      </c>
      <c r="DE117" s="202" t="s">
        <v>4214</v>
      </c>
      <c r="DF117" s="202" t="s">
        <v>4421</v>
      </c>
      <c r="DG117" s="12"/>
      <c r="DH117" s="12"/>
      <c r="DI117" s="12" t="s">
        <v>5023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32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5176</v>
      </c>
      <c r="DE118" s="202" t="s">
        <v>4215</v>
      </c>
      <c r="DF118" s="202" t="s">
        <v>4422</v>
      </c>
      <c r="DG118" s="12"/>
      <c r="DH118" s="12"/>
      <c r="DI118" s="12" t="s">
        <v>5059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32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5178</v>
      </c>
      <c r="DE119" s="202" t="s">
        <v>4423</v>
      </c>
      <c r="DF119" s="12"/>
      <c r="DG119" s="12"/>
      <c r="DH119" s="12"/>
      <c r="DI119" s="12" t="s">
        <v>5038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32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5166</v>
      </c>
      <c r="DE120" s="202" t="s">
        <v>4216</v>
      </c>
      <c r="DF120" s="12"/>
      <c r="DG120" s="12"/>
      <c r="DH120" s="12"/>
      <c r="DI120" s="12" t="s">
        <v>5047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32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5165</v>
      </c>
      <c r="DE121" s="202" t="s">
        <v>4217</v>
      </c>
      <c r="DF121" s="202" t="s">
        <v>4424</v>
      </c>
      <c r="DG121" s="12"/>
      <c r="DH121" s="12"/>
      <c r="DI121" s="12" t="s">
        <v>5038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5165</v>
      </c>
      <c r="DE122" s="202" t="s">
        <v>4218</v>
      </c>
      <c r="DF122" s="12"/>
      <c r="DG122" s="12"/>
      <c r="DH122" s="12"/>
      <c r="DI122" s="12" t="s">
        <v>5038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32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5058</v>
      </c>
      <c r="DE123" s="202" t="s">
        <v>4425</v>
      </c>
      <c r="DF123" s="202" t="s">
        <v>4426</v>
      </c>
      <c r="DG123" s="12"/>
      <c r="DH123" s="12"/>
      <c r="DI123" s="12" t="s">
        <v>5038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32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5058</v>
      </c>
      <c r="DE124" s="202" t="s">
        <v>4425</v>
      </c>
      <c r="DF124" s="202" t="s">
        <v>4426</v>
      </c>
      <c r="DG124" s="12"/>
      <c r="DH124" s="12"/>
      <c r="DI124" s="12" t="s">
        <v>5038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32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5167</v>
      </c>
      <c r="DE125" s="202" t="s">
        <v>4219</v>
      </c>
      <c r="DF125" s="202" t="s">
        <v>4220</v>
      </c>
      <c r="DG125" s="12"/>
      <c r="DH125" s="12"/>
      <c r="DI125" s="12" t="s">
        <v>5059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32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5185</v>
      </c>
      <c r="DE126" s="202" t="s">
        <v>4430</v>
      </c>
      <c r="DF126" s="12"/>
      <c r="DG126" s="12"/>
      <c r="DH126" s="12"/>
      <c r="DI126" s="12" t="s">
        <v>5059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32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5187</v>
      </c>
      <c r="DE127" s="202" t="s">
        <v>4431</v>
      </c>
      <c r="DF127" s="12"/>
      <c r="DG127" s="12"/>
      <c r="DH127" s="12"/>
      <c r="DI127" s="12" t="s">
        <v>5186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32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5188</v>
      </c>
      <c r="DE128" s="202" t="s">
        <v>4432</v>
      </c>
      <c r="DF128" s="12"/>
      <c r="DG128" s="12"/>
      <c r="DH128" s="12"/>
      <c r="DI128" s="12" t="s">
        <v>5059</v>
      </c>
      <c r="DJ128" s="9" t="s">
        <v>4872</v>
      </c>
      <c r="DK128" s="12"/>
    </row>
    <row r="129" spans="1:115" ht="35.4" customHeight="1" x14ac:dyDescent="0.3">
      <c r="A129" s="15"/>
      <c r="B129" s="359" t="s">
        <v>5002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32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5168</v>
      </c>
      <c r="DE130" s="12"/>
      <c r="DF130" s="12"/>
      <c r="DG130" s="12"/>
      <c r="DH130" s="12"/>
      <c r="DI130" s="12" t="s">
        <v>5040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5009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5010</v>
      </c>
      <c r="DE132" s="12"/>
      <c r="DF132" s="12"/>
      <c r="DG132" s="12"/>
      <c r="DH132" s="12"/>
      <c r="DI132" s="12" t="s">
        <v>5009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5062</v>
      </c>
      <c r="DE133" s="12"/>
      <c r="DF133" s="12"/>
      <c r="DG133" s="12"/>
      <c r="DH133" s="12"/>
      <c r="DI133" s="12" t="s">
        <v>5021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5069</v>
      </c>
      <c r="DE134" s="12"/>
      <c r="DF134" s="12"/>
      <c r="DG134" s="12"/>
      <c r="DH134" s="12"/>
      <c r="DI134" s="12" t="s">
        <v>5009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5011</v>
      </c>
      <c r="DE135" s="12"/>
      <c r="DF135" s="12"/>
      <c r="DG135" s="12"/>
      <c r="DH135" s="12"/>
      <c r="DI135" s="12" t="s">
        <v>5009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5008</v>
      </c>
      <c r="DE136" s="12"/>
      <c r="DF136" s="12"/>
      <c r="DG136" s="12"/>
      <c r="DH136" s="12"/>
      <c r="DI136" s="12" t="s">
        <v>5009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5169</v>
      </c>
      <c r="DE137" s="12"/>
      <c r="DF137" s="12"/>
      <c r="DG137" s="12"/>
      <c r="DH137" s="12"/>
      <c r="DI137" s="12" t="s">
        <v>5009</v>
      </c>
      <c r="DJ137" s="9" t="s">
        <v>4872</v>
      </c>
      <c r="DK137" s="12"/>
    </row>
    <row r="138" spans="1:115" ht="36" customHeight="1" x14ac:dyDescent="0.3">
      <c r="A138" s="15"/>
      <c r="B138" s="359" t="s">
        <v>5003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5170</v>
      </c>
      <c r="DE139" s="12"/>
      <c r="DF139" s="12"/>
      <c r="DG139" s="12"/>
      <c r="DH139" s="12"/>
      <c r="DI139" s="12" t="s">
        <v>5054</v>
      </c>
      <c r="DJ139" s="9" t="s">
        <v>4872</v>
      </c>
      <c r="DK139" s="15" t="s">
        <v>4919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5171</v>
      </c>
      <c r="DE140" s="12"/>
      <c r="DF140" s="12"/>
      <c r="DG140" s="12"/>
      <c r="DH140" s="12"/>
      <c r="DI140" s="12" t="s">
        <v>5009</v>
      </c>
      <c r="DJ140" s="9" t="s">
        <v>4872</v>
      </c>
      <c r="DK140" s="15" t="s">
        <v>4919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11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11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5070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5009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5071</v>
      </c>
      <c r="DE143" s="12"/>
      <c r="DF143" s="12"/>
      <c r="DG143" s="12"/>
      <c r="DH143" s="12"/>
      <c r="DI143" s="12" t="s">
        <v>5072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5172</v>
      </c>
      <c r="DE144" s="12"/>
      <c r="DF144" s="12"/>
      <c r="DG144" s="12"/>
      <c r="DH144" s="12"/>
      <c r="DI144" s="12" t="s">
        <v>5023</v>
      </c>
      <c r="DJ144" s="9" t="s">
        <v>4872</v>
      </c>
      <c r="DK144" s="15" t="s">
        <v>4939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5173</v>
      </c>
      <c r="DE145" s="12"/>
      <c r="DF145" s="12"/>
      <c r="DG145" s="12"/>
      <c r="DH145" s="12"/>
      <c r="DI145" s="12" t="s">
        <v>5009</v>
      </c>
      <c r="DJ145" s="9" t="s">
        <v>4872</v>
      </c>
      <c r="DK145" s="15" t="s">
        <v>4940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5073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5074</v>
      </c>
      <c r="DE147" s="12"/>
      <c r="DF147" s="12"/>
      <c r="DG147" s="12"/>
      <c r="DH147" s="12"/>
      <c r="DI147" s="12" t="s">
        <v>5075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5076</v>
      </c>
      <c r="DE148" s="12"/>
      <c r="DF148" s="12"/>
      <c r="DG148" s="12"/>
      <c r="DH148" s="12"/>
      <c r="DI148" s="12" t="s">
        <v>5077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5174</v>
      </c>
      <c r="DE149" s="12"/>
      <c r="DF149" s="12"/>
      <c r="DG149" s="12"/>
      <c r="DH149" s="12"/>
      <c r="DI149" s="12" t="s">
        <v>5021</v>
      </c>
      <c r="DJ149" s="9" t="s">
        <v>4872</v>
      </c>
      <c r="DK149" s="12"/>
    </row>
    <row r="150" spans="1:115" ht="31.2" x14ac:dyDescent="0.3">
      <c r="A150" s="15"/>
      <c r="B150" s="358" t="s">
        <v>5004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5024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5061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5078</v>
      </c>
      <c r="DE153" s="12"/>
      <c r="DF153" s="12"/>
      <c r="DG153" s="12"/>
      <c r="DH153" s="12"/>
      <c r="DI153" s="12" t="s">
        <v>5079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5080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5081</v>
      </c>
      <c r="DE155" s="12"/>
      <c r="DF155" s="12"/>
      <c r="DG155" s="12"/>
      <c r="DH155" s="12"/>
      <c r="DI155" s="12" t="s">
        <v>5009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5175</v>
      </c>
      <c r="DE156" s="12"/>
      <c r="DF156" s="12"/>
      <c r="DG156" s="12"/>
      <c r="DH156" s="12"/>
      <c r="DI156" s="12" t="s">
        <v>5046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5082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5083</v>
      </c>
      <c r="DE158" s="12"/>
      <c r="DF158" s="12"/>
      <c r="DG158" s="12"/>
      <c r="DH158" s="12"/>
      <c r="DI158" s="12" t="s">
        <v>5084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5060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5080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5034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5085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5086</v>
      </c>
      <c r="DE163" s="12"/>
      <c r="DF163" s="12"/>
      <c r="DG163" s="12"/>
      <c r="DH163" s="12"/>
      <c r="DI163" s="12" t="s">
        <v>5060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5182</v>
      </c>
      <c r="DE164" s="12"/>
      <c r="DF164" s="12"/>
      <c r="DG164" s="12"/>
      <c r="DH164" s="12"/>
      <c r="DI164" s="12" t="s">
        <v>5183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5184</v>
      </c>
      <c r="DE165" s="12"/>
      <c r="DF165" s="12"/>
      <c r="DG165" s="12"/>
      <c r="DH165" s="12"/>
      <c r="DI165" s="12" t="s">
        <v>5050</v>
      </c>
      <c r="DJ165" s="9" t="s">
        <v>4872</v>
      </c>
      <c r="DK165" s="12"/>
    </row>
    <row r="166" spans="1:115" ht="28.8" customHeight="1" x14ac:dyDescent="0.3">
      <c r="A166" s="15"/>
      <c r="B166" s="359" t="s">
        <v>5005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5087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5088</v>
      </c>
      <c r="DE168" s="12"/>
      <c r="DF168" s="12"/>
      <c r="DG168" s="12"/>
      <c r="DH168" s="12"/>
      <c r="DI168" s="12" t="s">
        <v>5030</v>
      </c>
      <c r="DJ168" s="9" t="s">
        <v>4870</v>
      </c>
      <c r="DK168" s="12"/>
    </row>
    <row r="169" spans="1:115" ht="30.6" customHeight="1" x14ac:dyDescent="0.3">
      <c r="A169" s="15"/>
      <c r="B169" s="111" t="s">
        <v>5006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32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5089</v>
      </c>
      <c r="DE170" s="12"/>
      <c r="DF170" s="12"/>
      <c r="DG170" s="12"/>
      <c r="DH170" s="12"/>
      <c r="DI170" s="12" t="s">
        <v>5023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32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5009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32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5021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32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32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32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32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32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32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32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5007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1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1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1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1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1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1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1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1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1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1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1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1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1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15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15" s="229" customFormat="1" ht="39.6" customHeight="1" x14ac:dyDescent="0.35">
      <c r="A223" s="223"/>
      <c r="B223" s="373" t="s">
        <v>4461</v>
      </c>
      <c r="C223" s="373"/>
      <c r="D223" s="373"/>
      <c r="E223" s="373"/>
      <c r="F223" s="373"/>
      <c r="G223" s="373"/>
      <c r="H223" s="373"/>
      <c r="I223" s="373"/>
      <c r="J223" s="373"/>
      <c r="K223" s="373"/>
      <c r="L223" s="373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371" t="s">
        <v>3974</v>
      </c>
      <c r="BC223" s="371"/>
      <c r="BD223" s="371"/>
      <c r="BE223" s="371"/>
      <c r="BF223" s="371"/>
      <c r="BG223" s="371"/>
      <c r="BH223" s="371"/>
      <c r="BI223" s="371"/>
      <c r="BJ223" s="371"/>
      <c r="BK223" s="371"/>
      <c r="BL223" s="371"/>
      <c r="BM223" s="371"/>
      <c r="BN223" s="371"/>
      <c r="BO223" s="371"/>
      <c r="BP223" s="371"/>
      <c r="BQ223" s="371"/>
      <c r="BR223" s="371"/>
      <c r="BS223" s="371"/>
      <c r="BT223" s="371"/>
      <c r="BU223" s="371"/>
      <c r="BV223" s="371"/>
      <c r="BW223" s="371"/>
      <c r="BX223" s="371"/>
      <c r="BY223" s="371"/>
      <c r="BZ223" s="371"/>
      <c r="CA223" s="371"/>
      <c r="CB223" s="371"/>
      <c r="CC223" s="371"/>
      <c r="CD223" s="371"/>
      <c r="CE223" s="371"/>
      <c r="CF223" s="371"/>
      <c r="CG223" s="371"/>
      <c r="CH223" s="371"/>
      <c r="CI223" s="371"/>
      <c r="CJ223" s="371"/>
      <c r="CK223" s="371"/>
      <c r="CL223" s="371"/>
      <c r="CM223" s="371"/>
      <c r="CN223" s="371"/>
      <c r="CO223" s="371"/>
      <c r="CP223" s="371"/>
      <c r="CQ223" s="371"/>
      <c r="CR223" s="371"/>
      <c r="CS223" s="371"/>
      <c r="CT223" s="371"/>
      <c r="CU223" s="371"/>
      <c r="CV223" s="371"/>
      <c r="CW223" s="371"/>
      <c r="CX223" s="371"/>
      <c r="CY223" s="371"/>
      <c r="CZ223" s="371"/>
      <c r="DA223" s="371"/>
      <c r="DB223" s="371"/>
      <c r="DC223" s="371"/>
      <c r="DD223" s="371"/>
      <c r="DE223" s="371"/>
      <c r="DF223" s="371"/>
      <c r="DG223" s="371"/>
      <c r="DH223" s="371"/>
      <c r="DI223" s="371"/>
      <c r="DJ223" s="371"/>
    </row>
    <row r="224" spans="1:115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</row>
    <row r="225" spans="1:125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</row>
    <row r="226" spans="1:125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</row>
    <row r="227" spans="1:125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</row>
    <row r="228" spans="1:125" s="110" customFormat="1" ht="15.6" x14ac:dyDescent="0.3">
      <c r="A228" s="216"/>
      <c r="B228" s="374" t="s">
        <v>106</v>
      </c>
      <c r="C228" s="374"/>
      <c r="D228" s="374"/>
      <c r="E228" s="374"/>
      <c r="F228" s="374"/>
      <c r="G228" s="374"/>
      <c r="H228" s="374"/>
      <c r="I228" s="374"/>
      <c r="J228" s="374"/>
      <c r="K228" s="374"/>
      <c r="L228" s="374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374" t="s">
        <v>19</v>
      </c>
      <c r="BC228" s="374"/>
      <c r="BD228" s="374"/>
      <c r="BE228" s="374"/>
      <c r="BF228" s="374"/>
      <c r="BG228" s="374"/>
      <c r="BH228" s="374"/>
      <c r="BI228" s="374"/>
      <c r="BJ228" s="374"/>
      <c r="BK228" s="374"/>
      <c r="BL228" s="374"/>
      <c r="BM228" s="374"/>
      <c r="BN228" s="374"/>
      <c r="BO228" s="374"/>
      <c r="BP228" s="374"/>
      <c r="BQ228" s="374"/>
      <c r="BR228" s="374"/>
      <c r="BS228" s="374"/>
      <c r="BT228" s="374"/>
      <c r="BU228" s="374"/>
      <c r="BV228" s="374"/>
      <c r="BW228" s="374"/>
      <c r="BX228" s="374"/>
      <c r="BY228" s="374"/>
      <c r="BZ228" s="374"/>
      <c r="CA228" s="374"/>
      <c r="CB228" s="374"/>
      <c r="CC228" s="374"/>
      <c r="CD228" s="374"/>
      <c r="CE228" s="374"/>
      <c r="CF228" s="374"/>
      <c r="CG228" s="374"/>
      <c r="CH228" s="374"/>
      <c r="CI228" s="374"/>
      <c r="CJ228" s="374"/>
      <c r="CK228" s="374"/>
      <c r="CL228" s="374"/>
      <c r="CM228" s="374"/>
      <c r="CN228" s="374"/>
      <c r="CO228" s="374"/>
      <c r="CP228" s="374"/>
      <c r="CQ228" s="374"/>
      <c r="CR228" s="374"/>
      <c r="CS228" s="374"/>
      <c r="CT228" s="374"/>
      <c r="CU228" s="374"/>
      <c r="CV228" s="374"/>
      <c r="CW228" s="374"/>
      <c r="CX228" s="374"/>
      <c r="CY228" s="374"/>
      <c r="CZ228" s="374"/>
      <c r="DA228" s="374"/>
      <c r="DB228" s="374"/>
      <c r="DC228" s="374"/>
      <c r="DD228" s="374"/>
      <c r="DE228" s="374"/>
      <c r="DF228" s="374"/>
      <c r="DG228" s="374"/>
      <c r="DH228" s="374"/>
      <c r="DI228" s="374"/>
      <c r="DJ228" s="374"/>
    </row>
    <row r="229" spans="1:125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371"/>
      <c r="AV229" s="371"/>
      <c r="AW229" s="371"/>
      <c r="AX229" s="371"/>
      <c r="AY229" s="371"/>
      <c r="AZ229" s="371"/>
      <c r="BA229" s="371"/>
      <c r="BB229" s="371"/>
      <c r="BC229" s="371"/>
      <c r="BD229" s="371"/>
      <c r="BE229" s="371"/>
      <c r="BF229" s="371"/>
      <c r="BG229" s="371"/>
      <c r="BH229" s="371"/>
      <c r="BI229" s="371"/>
      <c r="BJ229" s="371"/>
      <c r="BK229" s="371"/>
      <c r="BL229" s="371"/>
      <c r="BM229" s="371"/>
      <c r="BN229" s="371"/>
      <c r="BO229" s="371"/>
      <c r="BP229" s="371"/>
      <c r="BQ229" s="371"/>
      <c r="BR229" s="371"/>
      <c r="BS229" s="371"/>
      <c r="BT229" s="371"/>
      <c r="BU229" s="371"/>
      <c r="BV229" s="371"/>
      <c r="BW229" s="371"/>
      <c r="BX229" s="371"/>
      <c r="BY229" s="371"/>
      <c r="BZ229" s="371"/>
      <c r="CA229" s="371"/>
      <c r="CB229" s="371"/>
      <c r="CC229" s="371"/>
      <c r="CD229" s="371"/>
      <c r="CZ229" s="186"/>
      <c r="DA229" s="186"/>
      <c r="DD229" s="114"/>
      <c r="DE229" s="98"/>
      <c r="DF229" s="232"/>
      <c r="DG229" s="232"/>
      <c r="DH229" s="232"/>
      <c r="DI229" s="232"/>
      <c r="DK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</row>
    <row r="230" spans="1:125" ht="17.399999999999999" x14ac:dyDescent="0.35">
      <c r="DE230" s="200"/>
    </row>
    <row r="1530" spans="54:54" x14ac:dyDescent="0.3">
      <c r="BB1530" s="2">
        <f>COUNTIF(AU58:AU222,"Thạc sỹ")</f>
        <v>90</v>
      </c>
    </row>
  </sheetData>
  <autoFilter ref="A6:DU223"/>
  <mergeCells count="9">
    <mergeCell ref="AU229:CD229"/>
    <mergeCell ref="DE5:DH5"/>
    <mergeCell ref="B223:L223"/>
    <mergeCell ref="B228:L228"/>
    <mergeCell ref="A1:AU1"/>
    <mergeCell ref="BB1:DJ1"/>
    <mergeCell ref="A3:DJ3"/>
    <mergeCell ref="BB223:DJ223"/>
    <mergeCell ref="BB228:DJ228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68" t="s">
        <v>4467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368"/>
      <c r="P1" s="57"/>
      <c r="Q1" s="57"/>
      <c r="AI1" s="370" t="s">
        <v>3973</v>
      </c>
      <c r="AJ1" s="370"/>
      <c r="AK1" s="370"/>
      <c r="AL1" s="370"/>
      <c r="AM1" s="370"/>
      <c r="AN1" s="370"/>
      <c r="AO1" s="370"/>
      <c r="AP1" s="370"/>
      <c r="AQ1" s="370"/>
      <c r="AR1" s="370"/>
      <c r="AS1" s="370"/>
      <c r="AT1" s="370"/>
      <c r="AU1" s="370"/>
      <c r="AV1" s="370"/>
      <c r="AW1" s="370"/>
      <c r="AX1" s="370"/>
      <c r="AY1" s="370"/>
      <c r="AZ1" s="370"/>
      <c r="BA1" s="370"/>
      <c r="BB1" s="370"/>
      <c r="BC1" s="370"/>
      <c r="BD1" s="370"/>
      <c r="BE1" s="370"/>
      <c r="BF1" s="370"/>
      <c r="BG1" s="370"/>
      <c r="BH1" s="370"/>
      <c r="BI1" s="370"/>
      <c r="BJ1" s="370"/>
      <c r="BK1" s="370"/>
      <c r="BL1" s="370"/>
      <c r="BM1" s="370"/>
      <c r="BN1" s="370"/>
      <c r="BO1" s="370"/>
      <c r="BP1" s="370"/>
      <c r="BQ1" s="370"/>
      <c r="BR1" s="370"/>
      <c r="BS1" s="370"/>
      <c r="BT1" s="370"/>
      <c r="BU1" s="370"/>
      <c r="BV1" s="370"/>
      <c r="BW1" s="370"/>
      <c r="BX1" s="370"/>
      <c r="BY1" s="370"/>
      <c r="BZ1" s="370"/>
      <c r="CA1" s="370"/>
      <c r="CB1" s="370"/>
      <c r="CC1" s="370"/>
      <c r="CD1" s="370"/>
      <c r="CE1" s="370"/>
      <c r="CF1" s="370"/>
      <c r="CG1" s="370"/>
      <c r="CH1" s="370"/>
      <c r="CI1" s="370"/>
      <c r="CJ1" s="370"/>
      <c r="CK1" s="370"/>
      <c r="CL1" s="370"/>
      <c r="CM1" s="370"/>
      <c r="CN1" s="370"/>
      <c r="CO1" s="370"/>
      <c r="CP1" s="370"/>
      <c r="CQ1" s="370"/>
      <c r="CR1" s="370"/>
      <c r="CS1" s="370"/>
      <c r="CT1" s="370"/>
      <c r="CU1" s="370"/>
      <c r="CV1" s="370"/>
      <c r="CW1" s="370"/>
      <c r="CX1" s="370"/>
      <c r="CY1" s="370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69" t="s">
        <v>4465</v>
      </c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  <c r="AN3" s="369"/>
      <c r="AO3" s="369"/>
      <c r="AP3" s="369"/>
      <c r="AQ3" s="369"/>
      <c r="AR3" s="369"/>
      <c r="AS3" s="369"/>
      <c r="AT3" s="369"/>
      <c r="AU3" s="369"/>
      <c r="AV3" s="369"/>
      <c r="AW3" s="369"/>
      <c r="AX3" s="369"/>
      <c r="AY3" s="369"/>
      <c r="AZ3" s="369"/>
      <c r="BA3" s="369"/>
      <c r="BB3" s="369"/>
      <c r="BC3" s="369"/>
      <c r="BD3" s="369"/>
      <c r="BE3" s="369"/>
      <c r="BF3" s="369"/>
      <c r="BG3" s="369"/>
      <c r="BH3" s="369"/>
      <c r="BI3" s="369"/>
      <c r="BJ3" s="369"/>
      <c r="BK3" s="369"/>
      <c r="BL3" s="369"/>
      <c r="BM3" s="369"/>
      <c r="BN3" s="369"/>
      <c r="BO3" s="369"/>
      <c r="BP3" s="369"/>
      <c r="BQ3" s="369"/>
      <c r="BR3" s="369"/>
      <c r="BS3" s="369"/>
      <c r="BT3" s="369"/>
      <c r="BU3" s="369"/>
      <c r="BV3" s="369"/>
      <c r="BW3" s="369"/>
      <c r="BX3" s="369"/>
      <c r="BY3" s="369"/>
      <c r="BZ3" s="369"/>
      <c r="CA3" s="369"/>
      <c r="CB3" s="369"/>
      <c r="CC3" s="369"/>
      <c r="CD3" s="369"/>
      <c r="CE3" s="369"/>
      <c r="CF3" s="369"/>
      <c r="CG3" s="369"/>
      <c r="CH3" s="369"/>
      <c r="CI3" s="369"/>
      <c r="CJ3" s="369"/>
      <c r="CK3" s="369"/>
      <c r="CL3" s="369"/>
      <c r="CM3" s="369"/>
      <c r="CN3" s="369"/>
      <c r="CO3" s="369"/>
      <c r="CP3" s="369"/>
      <c r="CQ3" s="369"/>
      <c r="CR3" s="369"/>
      <c r="CS3" s="369"/>
      <c r="CT3" s="369"/>
      <c r="CU3" s="369"/>
      <c r="CV3" s="369"/>
      <c r="CW3" s="369"/>
      <c r="CX3" s="369"/>
      <c r="CY3" s="369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22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21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77" t="s">
        <v>4461</v>
      </c>
      <c r="C117" s="377"/>
      <c r="D117" s="377"/>
      <c r="E117" s="377"/>
      <c r="F117" s="377"/>
      <c r="G117" s="377"/>
      <c r="H117" s="377"/>
      <c r="I117" s="377"/>
      <c r="J117" s="377"/>
      <c r="K117" s="377"/>
      <c r="L117" s="377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76" t="s">
        <v>3974</v>
      </c>
      <c r="AV117" s="376"/>
      <c r="AW117" s="376"/>
      <c r="AX117" s="376"/>
      <c r="AY117" s="376"/>
      <c r="AZ117" s="376"/>
      <c r="BA117" s="376"/>
      <c r="BB117" s="376"/>
      <c r="BC117" s="376"/>
      <c r="BD117" s="376"/>
      <c r="BE117" s="376"/>
      <c r="BF117" s="376"/>
      <c r="BG117" s="376"/>
      <c r="BH117" s="376"/>
      <c r="BI117" s="376"/>
      <c r="BJ117" s="376"/>
      <c r="BK117" s="376"/>
      <c r="BL117" s="376"/>
      <c r="BM117" s="376"/>
      <c r="BN117" s="376"/>
      <c r="BO117" s="376"/>
      <c r="BP117" s="376"/>
      <c r="BQ117" s="376"/>
      <c r="BR117" s="376"/>
      <c r="BS117" s="376"/>
      <c r="BT117" s="376"/>
      <c r="BU117" s="376"/>
      <c r="BV117" s="376"/>
      <c r="BW117" s="376"/>
      <c r="BX117" s="376"/>
      <c r="BY117" s="376"/>
      <c r="BZ117" s="376"/>
      <c r="CA117" s="376"/>
      <c r="CB117" s="376"/>
      <c r="CC117" s="376"/>
      <c r="CD117" s="376"/>
      <c r="CE117" s="376"/>
      <c r="CF117" s="376"/>
      <c r="CG117" s="376"/>
      <c r="CH117" s="376"/>
      <c r="CI117" s="376"/>
      <c r="CJ117" s="376"/>
      <c r="CK117" s="376"/>
      <c r="CL117" s="376"/>
      <c r="CM117" s="376"/>
      <c r="CN117" s="376"/>
      <c r="CO117" s="376"/>
      <c r="CP117" s="376"/>
      <c r="CQ117" s="376"/>
      <c r="CR117" s="376"/>
      <c r="CS117" s="376"/>
      <c r="CT117" s="376"/>
      <c r="CU117" s="376"/>
      <c r="CV117" s="376"/>
      <c r="CW117" s="376"/>
      <c r="CX117" s="376"/>
      <c r="CY117" s="376"/>
    </row>
    <row r="122" spans="1:105" x14ac:dyDescent="0.3">
      <c r="B122" s="375" t="s">
        <v>106</v>
      </c>
      <c r="C122" s="375"/>
      <c r="D122" s="375"/>
      <c r="E122" s="375"/>
      <c r="F122" s="375"/>
      <c r="G122" s="375"/>
      <c r="H122" s="375"/>
      <c r="I122" s="375"/>
      <c r="J122" s="375"/>
      <c r="K122" s="375"/>
      <c r="L122" s="375"/>
      <c r="AU122" s="375" t="s">
        <v>19</v>
      </c>
      <c r="AV122" s="375"/>
      <c r="AW122" s="375"/>
      <c r="AX122" s="375"/>
      <c r="AY122" s="375"/>
      <c r="AZ122" s="375"/>
      <c r="BA122" s="375"/>
      <c r="BB122" s="375"/>
      <c r="BC122" s="375"/>
      <c r="BD122" s="375"/>
      <c r="BE122" s="375"/>
      <c r="BF122" s="375"/>
      <c r="BG122" s="375"/>
      <c r="BH122" s="375"/>
      <c r="BI122" s="375"/>
      <c r="BJ122" s="375"/>
      <c r="BK122" s="375"/>
      <c r="BL122" s="375"/>
      <c r="BM122" s="375"/>
      <c r="BN122" s="375"/>
      <c r="BO122" s="375"/>
      <c r="BP122" s="375"/>
      <c r="BQ122" s="375"/>
      <c r="BR122" s="375"/>
      <c r="BS122" s="375"/>
      <c r="BT122" s="375"/>
      <c r="BU122" s="375"/>
      <c r="BV122" s="375"/>
      <c r="BW122" s="375"/>
      <c r="BX122" s="375"/>
      <c r="BY122" s="375"/>
      <c r="BZ122" s="375"/>
      <c r="CA122" s="375"/>
      <c r="CB122" s="375"/>
      <c r="CC122" s="375"/>
      <c r="CD122" s="375"/>
      <c r="CE122" s="375"/>
      <c r="CF122" s="375"/>
      <c r="CG122" s="375"/>
      <c r="CH122" s="375"/>
      <c r="CI122" s="375"/>
      <c r="CJ122" s="375"/>
      <c r="CK122" s="375"/>
      <c r="CL122" s="375"/>
      <c r="CM122" s="375"/>
      <c r="CN122" s="375"/>
      <c r="CO122" s="375"/>
      <c r="CP122" s="375"/>
      <c r="CQ122" s="375"/>
      <c r="CR122" s="375"/>
      <c r="CS122" s="375"/>
      <c r="CT122" s="375"/>
      <c r="CU122" s="375"/>
      <c r="CV122" s="375"/>
      <c r="CW122" s="375"/>
      <c r="CX122" s="375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71"/>
      <c r="AV123" s="371"/>
      <c r="AW123" s="371"/>
      <c r="AX123" s="371"/>
      <c r="AY123" s="371"/>
      <c r="AZ123" s="371"/>
      <c r="BA123" s="371"/>
      <c r="BB123" s="371"/>
      <c r="BC123" s="371"/>
      <c r="BD123" s="371"/>
      <c r="BE123" s="371"/>
      <c r="BF123" s="371"/>
      <c r="BG123" s="371"/>
      <c r="BH123" s="371"/>
      <c r="BI123" s="371"/>
      <c r="BJ123" s="371"/>
      <c r="BK123" s="371"/>
      <c r="BL123" s="371"/>
      <c r="BM123" s="371"/>
      <c r="BN123" s="371"/>
      <c r="BO123" s="371"/>
      <c r="BP123" s="371"/>
      <c r="BQ123" s="371"/>
      <c r="BR123" s="371"/>
      <c r="BS123" s="371"/>
      <c r="BT123" s="371"/>
      <c r="BU123" s="371"/>
      <c r="BV123" s="371"/>
      <c r="BW123" s="371"/>
      <c r="BX123" s="371"/>
      <c r="BY123" s="371"/>
      <c r="BZ123" s="371"/>
      <c r="CA123" s="371"/>
      <c r="CB123" s="371"/>
      <c r="CC123" s="371"/>
      <c r="CD123" s="371"/>
      <c r="CE123" s="371"/>
      <c r="CF123" s="371"/>
      <c r="CG123" s="371"/>
      <c r="CH123" s="371"/>
      <c r="CI123" s="371"/>
      <c r="CJ123" s="371"/>
      <c r="CK123" s="371"/>
      <c r="CL123" s="371"/>
      <c r="CM123" s="371"/>
      <c r="CN123" s="371"/>
      <c r="CO123" s="371"/>
      <c r="CP123" s="371"/>
      <c r="CQ123" s="371"/>
      <c r="CR123" s="371"/>
      <c r="CS123" s="371"/>
      <c r="CT123" s="371"/>
      <c r="CU123" s="371"/>
      <c r="CV123" s="371"/>
      <c r="CW123" s="371"/>
      <c r="CX123" s="371"/>
      <c r="CY123" s="371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68" t="s">
        <v>4467</v>
      </c>
      <c r="B1" s="368"/>
      <c r="C1" s="368"/>
      <c r="D1" s="368"/>
      <c r="E1" s="368"/>
      <c r="F1" s="368"/>
      <c r="G1" s="368"/>
      <c r="H1" s="368"/>
      <c r="I1" s="368"/>
      <c r="J1" s="368"/>
      <c r="K1" s="368"/>
      <c r="L1" s="368"/>
      <c r="M1" s="368"/>
      <c r="N1" s="368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70" t="s">
        <v>3973</v>
      </c>
      <c r="BD1" s="370"/>
      <c r="BE1" s="370"/>
      <c r="BF1" s="370"/>
      <c r="BG1" s="370"/>
      <c r="BH1" s="370"/>
      <c r="BI1" s="370"/>
      <c r="BJ1" s="370"/>
      <c r="BK1" s="370"/>
      <c r="BL1" s="370"/>
      <c r="BM1" s="370"/>
      <c r="BN1" s="370"/>
      <c r="BO1" s="370"/>
      <c r="BP1" s="370"/>
      <c r="BQ1" s="370"/>
      <c r="BR1" s="370"/>
      <c r="BS1" s="370"/>
      <c r="BT1" s="370"/>
      <c r="BU1" s="370"/>
      <c r="BV1" s="370"/>
      <c r="BW1" s="370"/>
      <c r="BX1" s="370"/>
      <c r="BY1" s="370"/>
      <c r="BZ1" s="370"/>
      <c r="CA1" s="370"/>
      <c r="CB1" s="370"/>
      <c r="CC1" s="370"/>
      <c r="CD1" s="370"/>
      <c r="CE1" s="370"/>
      <c r="CF1" s="370"/>
      <c r="CG1" s="370"/>
      <c r="CH1" s="370"/>
      <c r="CI1" s="370"/>
      <c r="CJ1" s="370"/>
      <c r="CK1" s="370"/>
      <c r="CL1" s="370"/>
      <c r="CM1" s="370"/>
      <c r="CN1" s="370"/>
      <c r="CO1" s="370"/>
      <c r="CP1" s="370"/>
      <c r="CQ1" s="370"/>
      <c r="CR1" s="370"/>
      <c r="CS1" s="370"/>
      <c r="CT1" s="370"/>
      <c r="CU1" s="370"/>
      <c r="CV1" s="370"/>
      <c r="CW1" s="370"/>
      <c r="CX1" s="370"/>
      <c r="CY1" s="370"/>
      <c r="CZ1" s="370"/>
      <c r="DA1" s="370"/>
      <c r="DB1" s="370"/>
      <c r="DC1" s="370"/>
      <c r="DD1" s="370"/>
      <c r="DE1" s="370"/>
      <c r="DF1" s="370"/>
      <c r="DG1" s="370"/>
      <c r="DH1" s="370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69" t="s">
        <v>4854</v>
      </c>
      <c r="B3" s="369"/>
      <c r="C3" s="369"/>
      <c r="D3" s="369"/>
      <c r="E3" s="369"/>
      <c r="F3" s="369"/>
      <c r="G3" s="369"/>
      <c r="H3" s="369"/>
      <c r="I3" s="369"/>
      <c r="J3" s="369"/>
      <c r="K3" s="369"/>
      <c r="L3" s="369"/>
      <c r="M3" s="369"/>
      <c r="N3" s="369"/>
      <c r="O3" s="369"/>
      <c r="P3" s="369"/>
      <c r="Q3" s="369"/>
      <c r="R3" s="369"/>
      <c r="S3" s="369"/>
      <c r="T3" s="369"/>
      <c r="U3" s="369"/>
      <c r="V3" s="369"/>
      <c r="W3" s="369"/>
      <c r="X3" s="369"/>
      <c r="Y3" s="369"/>
      <c r="Z3" s="369"/>
      <c r="AA3" s="369"/>
      <c r="AB3" s="369"/>
      <c r="AC3" s="369"/>
      <c r="AD3" s="369"/>
      <c r="AE3" s="369"/>
      <c r="AF3" s="369"/>
      <c r="AG3" s="369"/>
      <c r="AH3" s="369"/>
      <c r="AI3" s="369"/>
      <c r="AJ3" s="369"/>
      <c r="AK3" s="369"/>
      <c r="AL3" s="369"/>
      <c r="AM3" s="369"/>
      <c r="AN3" s="369"/>
      <c r="AO3" s="369"/>
      <c r="AP3" s="369"/>
      <c r="AQ3" s="369"/>
      <c r="AR3" s="369"/>
      <c r="AS3" s="369"/>
      <c r="AT3" s="369"/>
      <c r="AU3" s="369"/>
      <c r="AV3" s="369"/>
      <c r="AW3" s="369"/>
      <c r="AX3" s="369"/>
      <c r="AY3" s="369"/>
      <c r="AZ3" s="369"/>
      <c r="BA3" s="369"/>
      <c r="BB3" s="369"/>
      <c r="BC3" s="369"/>
      <c r="BD3" s="369"/>
      <c r="BE3" s="369"/>
      <c r="BF3" s="369"/>
      <c r="BG3" s="369"/>
      <c r="BH3" s="369"/>
      <c r="BI3" s="369"/>
      <c r="BJ3" s="369"/>
      <c r="BK3" s="369"/>
      <c r="BL3" s="369"/>
      <c r="BM3" s="369"/>
      <c r="BN3" s="369"/>
      <c r="BO3" s="369"/>
      <c r="BP3" s="369"/>
      <c r="BQ3" s="369"/>
      <c r="BR3" s="369"/>
      <c r="BS3" s="369"/>
      <c r="BT3" s="369"/>
      <c r="BU3" s="369"/>
      <c r="BV3" s="369"/>
      <c r="BW3" s="369"/>
      <c r="BX3" s="369"/>
      <c r="BY3" s="369"/>
      <c r="BZ3" s="369"/>
      <c r="CA3" s="369"/>
      <c r="CB3" s="369"/>
      <c r="CC3" s="369"/>
      <c r="CD3" s="369"/>
      <c r="CE3" s="369"/>
      <c r="CF3" s="369"/>
      <c r="CG3" s="369"/>
      <c r="CH3" s="369"/>
      <c r="CI3" s="369"/>
      <c r="CJ3" s="369"/>
      <c r="CK3" s="369"/>
      <c r="CL3" s="369"/>
      <c r="CM3" s="369"/>
      <c r="CN3" s="369"/>
      <c r="CO3" s="369"/>
      <c r="CP3" s="369"/>
      <c r="CQ3" s="369"/>
      <c r="CR3" s="369"/>
      <c r="CS3" s="369"/>
      <c r="CT3" s="369"/>
      <c r="CU3" s="369"/>
      <c r="CV3" s="369"/>
      <c r="CW3" s="369"/>
      <c r="CX3" s="369"/>
      <c r="CY3" s="369"/>
      <c r="CZ3" s="369"/>
      <c r="DA3" s="369"/>
      <c r="DB3" s="369"/>
      <c r="DC3" s="369"/>
      <c r="DD3" s="369"/>
      <c r="DE3" s="369"/>
      <c r="DF3" s="369"/>
      <c r="DG3" s="369"/>
      <c r="DH3" s="369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372" t="s">
        <v>4438</v>
      </c>
      <c r="DE5" s="372"/>
      <c r="DF5" s="372"/>
      <c r="DG5" s="372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73" t="s">
        <v>4461</v>
      </c>
      <c r="C153" s="373"/>
      <c r="D153" s="373"/>
      <c r="E153" s="373"/>
      <c r="F153" s="373"/>
      <c r="G153" s="373"/>
      <c r="H153" s="373"/>
      <c r="I153" s="373"/>
      <c r="J153" s="373"/>
      <c r="K153" s="373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71" t="s">
        <v>3974</v>
      </c>
      <c r="BD153" s="371"/>
      <c r="BE153" s="371"/>
      <c r="BF153" s="371"/>
      <c r="BG153" s="371"/>
      <c r="BH153" s="371"/>
      <c r="BI153" s="371"/>
      <c r="BJ153" s="371"/>
      <c r="BK153" s="371"/>
      <c r="BL153" s="371"/>
      <c r="BM153" s="371"/>
      <c r="BN153" s="371"/>
      <c r="BO153" s="371"/>
      <c r="BP153" s="371"/>
      <c r="BQ153" s="371"/>
      <c r="BR153" s="371"/>
      <c r="BS153" s="371"/>
      <c r="BT153" s="371"/>
      <c r="BU153" s="371"/>
      <c r="BV153" s="371"/>
      <c r="BW153" s="371"/>
      <c r="BX153" s="371"/>
      <c r="BY153" s="371"/>
      <c r="BZ153" s="371"/>
      <c r="CA153" s="371"/>
      <c r="CB153" s="371"/>
      <c r="CC153" s="371"/>
      <c r="CD153" s="371"/>
      <c r="CE153" s="371"/>
      <c r="CF153" s="371"/>
      <c r="CG153" s="371"/>
      <c r="CH153" s="371"/>
      <c r="CI153" s="371"/>
      <c r="CJ153" s="371"/>
      <c r="CK153" s="371"/>
      <c r="CL153" s="371"/>
      <c r="CM153" s="371"/>
      <c r="CN153" s="371"/>
      <c r="CO153" s="371"/>
      <c r="CP153" s="371"/>
      <c r="CQ153" s="371"/>
      <c r="CR153" s="371"/>
      <c r="CS153" s="371"/>
      <c r="CT153" s="371"/>
      <c r="CU153" s="371"/>
      <c r="CV153" s="371"/>
      <c r="CW153" s="371"/>
      <c r="CX153" s="371"/>
      <c r="CY153" s="371"/>
      <c r="CZ153" s="371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74" t="s">
        <v>106</v>
      </c>
      <c r="C158" s="374"/>
      <c r="D158" s="374"/>
      <c r="E158" s="374"/>
      <c r="F158" s="374"/>
      <c r="G158" s="374"/>
      <c r="H158" s="374"/>
      <c r="I158" s="374"/>
      <c r="J158" s="374"/>
      <c r="K158" s="374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74" t="s">
        <v>19</v>
      </c>
      <c r="BD158" s="374"/>
      <c r="BE158" s="374"/>
      <c r="BF158" s="374"/>
      <c r="BG158" s="374"/>
      <c r="BH158" s="374"/>
      <c r="BI158" s="374"/>
      <c r="BJ158" s="374"/>
      <c r="BK158" s="374"/>
      <c r="BL158" s="374"/>
      <c r="BM158" s="374"/>
      <c r="BN158" s="374"/>
      <c r="BO158" s="374"/>
      <c r="BP158" s="374"/>
      <c r="BQ158" s="374"/>
      <c r="BR158" s="374"/>
      <c r="BS158" s="374"/>
      <c r="BT158" s="374"/>
      <c r="BU158" s="374"/>
      <c r="BV158" s="374"/>
      <c r="BW158" s="374"/>
      <c r="BX158" s="374"/>
      <c r="BY158" s="374"/>
      <c r="BZ158" s="374"/>
      <c r="CA158" s="374"/>
      <c r="CB158" s="374"/>
      <c r="CC158" s="374"/>
      <c r="CD158" s="374"/>
      <c r="CE158" s="374"/>
      <c r="CF158" s="374"/>
      <c r="CG158" s="374"/>
      <c r="CH158" s="374"/>
      <c r="CI158" s="374"/>
      <c r="CJ158" s="374"/>
      <c r="CK158" s="374"/>
      <c r="CL158" s="374"/>
      <c r="CM158" s="374"/>
      <c r="CN158" s="374"/>
      <c r="CO158" s="374"/>
      <c r="CP158" s="374"/>
      <c r="CQ158" s="374"/>
      <c r="CR158" s="374"/>
      <c r="CS158" s="374"/>
      <c r="CT158" s="374"/>
      <c r="CU158" s="374"/>
      <c r="CV158" s="374"/>
      <c r="CW158" s="374"/>
      <c r="CX158" s="374"/>
      <c r="CY158" s="374"/>
      <c r="CZ158" s="374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71"/>
      <c r="AW159" s="371"/>
      <c r="AX159" s="371"/>
      <c r="AY159" s="371"/>
      <c r="AZ159" s="371"/>
      <c r="BA159" s="371"/>
      <c r="BB159" s="371"/>
      <c r="BC159" s="371"/>
      <c r="BD159" s="371"/>
      <c r="BE159" s="371"/>
      <c r="BF159" s="371"/>
      <c r="BG159" s="371"/>
      <c r="BH159" s="371"/>
      <c r="BI159" s="371"/>
      <c r="BJ159" s="371"/>
      <c r="BK159" s="371"/>
      <c r="BL159" s="371"/>
      <c r="BM159" s="371"/>
      <c r="BN159" s="371"/>
      <c r="BO159" s="371"/>
      <c r="BP159" s="371"/>
      <c r="BQ159" s="371"/>
      <c r="BR159" s="371"/>
      <c r="BS159" s="371"/>
      <c r="BT159" s="371"/>
      <c r="BU159" s="371"/>
      <c r="BV159" s="371"/>
      <c r="BW159" s="371"/>
      <c r="BX159" s="371"/>
      <c r="BY159" s="371"/>
      <c r="BZ159" s="371"/>
      <c r="CA159" s="371"/>
      <c r="CB159" s="371"/>
      <c r="CC159" s="371"/>
      <c r="CD159" s="371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80" t="s">
        <v>3972</v>
      </c>
      <c r="B1" s="380"/>
      <c r="C1" s="380"/>
      <c r="D1" s="380"/>
      <c r="E1" s="380"/>
      <c r="F1" s="380"/>
      <c r="K1" s="381" t="s">
        <v>3973</v>
      </c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/>
      <c r="AB1" s="381"/>
      <c r="AC1" s="381"/>
      <c r="AD1" s="381"/>
      <c r="AE1" s="381"/>
      <c r="AF1" s="381"/>
      <c r="AG1" s="381"/>
      <c r="AH1" s="381"/>
      <c r="AI1" s="381"/>
      <c r="AJ1" s="381"/>
      <c r="AK1" s="381"/>
      <c r="AL1" s="381"/>
      <c r="AM1" s="381"/>
      <c r="AN1" s="381"/>
      <c r="AO1" s="381"/>
      <c r="AP1" s="381"/>
      <c r="AQ1" s="381"/>
      <c r="AR1" s="381"/>
      <c r="AS1" s="381"/>
      <c r="AT1" s="381"/>
      <c r="AU1" s="381"/>
      <c r="AV1" s="381"/>
      <c r="AW1" s="381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82" t="s">
        <v>4737</v>
      </c>
      <c r="B3" s="382"/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  <c r="Z3" s="382"/>
      <c r="AA3" s="382"/>
      <c r="AB3" s="382"/>
      <c r="AC3" s="382"/>
      <c r="AD3" s="382"/>
      <c r="AE3" s="382"/>
      <c r="AF3" s="382"/>
      <c r="AG3" s="382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85" t="s">
        <v>0</v>
      </c>
      <c r="C5" s="386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387" t="s">
        <v>1029</v>
      </c>
      <c r="C6" s="388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373" t="s">
        <v>4461</v>
      </c>
      <c r="C76" s="373"/>
      <c r="D76" s="373"/>
      <c r="E76" s="373"/>
      <c r="F76" s="373"/>
      <c r="G76" s="373"/>
      <c r="H76" s="373"/>
      <c r="I76" s="373"/>
      <c r="J76" s="373"/>
      <c r="K76" s="373"/>
      <c r="L76" s="235"/>
      <c r="M76" s="224"/>
      <c r="N76" s="235"/>
      <c r="O76" s="225"/>
      <c r="P76" s="226"/>
      <c r="Q76" s="227"/>
      <c r="R76" s="384" t="s">
        <v>4862</v>
      </c>
      <c r="S76" s="384"/>
      <c r="T76" s="384"/>
      <c r="U76" s="384"/>
      <c r="V76" s="384"/>
      <c r="W76" s="384"/>
      <c r="X76" s="384"/>
      <c r="Y76" s="384"/>
      <c r="Z76" s="384"/>
      <c r="AA76" s="384"/>
      <c r="AB76" s="384"/>
      <c r="AC76" s="384"/>
      <c r="AD76" s="384"/>
      <c r="AE76" s="384"/>
      <c r="AF76" s="384"/>
      <c r="AG76" s="384"/>
      <c r="AH76" s="384"/>
      <c r="AI76" s="384"/>
      <c r="AJ76" s="384"/>
      <c r="AK76" s="384"/>
      <c r="AL76" s="384"/>
      <c r="AM76" s="384"/>
      <c r="AN76" s="384"/>
      <c r="AO76" s="384"/>
      <c r="AP76" s="384"/>
      <c r="AQ76" s="384"/>
      <c r="AR76" s="384"/>
      <c r="AS76" s="384"/>
      <c r="AT76" s="384"/>
      <c r="AU76" s="384"/>
      <c r="AV76" s="384"/>
      <c r="AW76" s="384"/>
      <c r="AX76" s="384"/>
      <c r="AY76" s="384"/>
      <c r="AZ76" s="384"/>
      <c r="BA76" s="384"/>
      <c r="BB76" s="384"/>
      <c r="BC76" s="384"/>
      <c r="BD76" s="384"/>
      <c r="BE76" s="384"/>
      <c r="BF76" s="384"/>
      <c r="BG76" s="384"/>
      <c r="BH76" s="384"/>
      <c r="BI76" s="384"/>
      <c r="BJ76" s="384"/>
      <c r="BK76" s="384"/>
      <c r="BL76" s="384"/>
      <c r="BM76" s="384"/>
      <c r="BN76" s="384"/>
      <c r="BO76" s="384"/>
      <c r="BP76" s="384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83" t="s">
        <v>106</v>
      </c>
      <c r="C81" s="383"/>
      <c r="D81" s="383"/>
      <c r="E81" s="383"/>
      <c r="F81" s="383"/>
      <c r="G81" s="383"/>
      <c r="H81" s="383"/>
      <c r="I81" s="383"/>
      <c r="J81" s="383"/>
      <c r="K81" s="383"/>
      <c r="R81" s="383" t="s">
        <v>19</v>
      </c>
      <c r="S81" s="383"/>
      <c r="T81" s="383"/>
      <c r="U81" s="383"/>
      <c r="V81" s="383"/>
      <c r="W81" s="383"/>
      <c r="X81" s="383"/>
      <c r="Y81" s="383"/>
      <c r="Z81" s="383"/>
      <c r="AA81" s="383"/>
      <c r="AB81" s="383"/>
      <c r="AC81" s="383"/>
      <c r="AD81" s="383"/>
      <c r="AE81" s="383"/>
      <c r="AF81" s="383"/>
      <c r="AG81" s="383"/>
      <c r="AH81" s="383"/>
      <c r="AI81" s="383"/>
      <c r="AJ81" s="383"/>
      <c r="AK81" s="383"/>
      <c r="AL81" s="383"/>
      <c r="AM81" s="383"/>
      <c r="AN81" s="383"/>
      <c r="AO81" s="383"/>
      <c r="AP81" s="383"/>
      <c r="AQ81" s="383"/>
      <c r="AR81" s="383"/>
      <c r="AS81" s="383"/>
      <c r="AT81" s="383"/>
      <c r="AU81" s="383"/>
      <c r="AV81" s="383"/>
      <c r="AW81" s="383"/>
      <c r="AX81" s="383"/>
      <c r="AY81" s="383"/>
      <c r="AZ81" s="383"/>
      <c r="BA81" s="383"/>
      <c r="BB81" s="383"/>
      <c r="BC81" s="383"/>
      <c r="BD81" s="383"/>
      <c r="BE81" s="383"/>
      <c r="BF81" s="383"/>
      <c r="BG81" s="383"/>
      <c r="BH81" s="383"/>
      <c r="BI81" s="383"/>
      <c r="BJ81" s="383"/>
      <c r="BK81" s="383"/>
      <c r="BL81" s="383"/>
      <c r="BM81" s="383"/>
      <c r="BN81" s="383"/>
      <c r="BO81" s="383"/>
      <c r="BP81" s="383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F20" sqref="F20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37" customFormat="1" ht="16.8" x14ac:dyDescent="0.3">
      <c r="A1" s="390" t="s">
        <v>4986</v>
      </c>
      <c r="B1" s="390"/>
      <c r="C1" s="390"/>
      <c r="D1" s="390"/>
      <c r="E1" s="390"/>
      <c r="F1" s="390"/>
      <c r="G1" s="391" t="s">
        <v>4987</v>
      </c>
      <c r="H1" s="391"/>
      <c r="I1" s="391"/>
      <c r="J1" s="391"/>
      <c r="K1" s="391"/>
      <c r="L1" s="336"/>
      <c r="M1" s="336"/>
      <c r="N1" s="336"/>
      <c r="O1" s="336"/>
      <c r="P1" s="336"/>
      <c r="Q1" s="336"/>
      <c r="R1" s="336"/>
      <c r="S1" s="336"/>
      <c r="T1" s="336"/>
    </row>
    <row r="2" spans="1:20" s="337" customFormat="1" ht="16.8" x14ac:dyDescent="0.3">
      <c r="A2" s="392" t="s">
        <v>4988</v>
      </c>
      <c r="B2" s="392"/>
      <c r="C2" s="392"/>
      <c r="D2" s="392"/>
      <c r="E2" s="392"/>
      <c r="F2" s="392"/>
      <c r="G2" s="391" t="s">
        <v>4989</v>
      </c>
      <c r="H2" s="391"/>
      <c r="I2" s="391"/>
      <c r="J2" s="391"/>
      <c r="K2" s="391"/>
      <c r="L2" s="336"/>
      <c r="M2" s="336"/>
      <c r="N2" s="336"/>
      <c r="O2" s="336"/>
      <c r="P2" s="336"/>
      <c r="Q2" s="336"/>
      <c r="R2" s="336"/>
      <c r="S2" s="336"/>
      <c r="T2" s="336"/>
    </row>
    <row r="3" spans="1:20" s="337" customFormat="1" ht="16.8" x14ac:dyDescent="0.3">
      <c r="A3" s="392" t="s">
        <v>4990</v>
      </c>
      <c r="B3" s="392"/>
      <c r="C3" s="392"/>
      <c r="D3" s="392"/>
      <c r="E3" s="392"/>
      <c r="F3" s="392"/>
      <c r="G3" s="338"/>
      <c r="H3" s="339"/>
      <c r="I3" s="339"/>
      <c r="J3" s="340"/>
      <c r="K3" s="340"/>
      <c r="L3" s="340"/>
      <c r="M3" s="339"/>
      <c r="N3" s="339"/>
      <c r="O3" s="339"/>
      <c r="P3" s="341"/>
      <c r="Q3" s="339"/>
      <c r="R3" s="339"/>
      <c r="S3" s="342"/>
      <c r="T3" s="343"/>
    </row>
    <row r="4" spans="1:20" s="337" customFormat="1" ht="16.8" x14ac:dyDescent="0.3">
      <c r="A4" s="344"/>
      <c r="B4" s="344"/>
      <c r="C4" s="344"/>
      <c r="D4" s="178"/>
      <c r="E4" s="343"/>
      <c r="F4" s="343"/>
      <c r="G4" s="345"/>
      <c r="H4" s="343"/>
      <c r="I4" s="343"/>
      <c r="J4" s="178"/>
      <c r="K4" s="178"/>
      <c r="L4" s="178"/>
      <c r="M4" s="343"/>
      <c r="N4" s="343"/>
      <c r="O4" s="343"/>
      <c r="P4" s="346"/>
      <c r="Q4" s="343"/>
      <c r="R4" s="343"/>
      <c r="S4" s="342"/>
      <c r="T4" s="343"/>
    </row>
    <row r="5" spans="1:20" s="337" customFormat="1" ht="17.399999999999999" customHeight="1" x14ac:dyDescent="0.3">
      <c r="A5" s="393" t="s">
        <v>4991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47"/>
      <c r="M5" s="347"/>
      <c r="N5" s="347"/>
      <c r="O5" s="347"/>
      <c r="P5" s="347"/>
      <c r="Q5" s="347"/>
      <c r="R5" s="347"/>
      <c r="S5" s="347"/>
      <c r="T5" s="347"/>
    </row>
    <row r="6" spans="1:20" s="337" customFormat="1" ht="17.399999999999999" x14ac:dyDescent="0.3">
      <c r="A6" s="348"/>
      <c r="B6" s="348"/>
      <c r="C6" s="348"/>
      <c r="D6" s="348"/>
      <c r="E6" s="348"/>
      <c r="F6" s="348"/>
      <c r="G6" s="348"/>
      <c r="H6" s="348"/>
      <c r="I6" s="348"/>
      <c r="J6" s="348"/>
      <c r="K6" s="348"/>
      <c r="L6" s="348"/>
      <c r="M6" s="348"/>
      <c r="N6" s="348"/>
      <c r="O6" s="348"/>
      <c r="P6" s="348"/>
      <c r="Q6" s="348"/>
      <c r="R6" s="348"/>
      <c r="S6" s="348"/>
      <c r="T6" s="348"/>
    </row>
    <row r="7" spans="1:20" s="350" customFormat="1" ht="31.2" customHeight="1" x14ac:dyDescent="0.25">
      <c r="A7" s="349" t="s">
        <v>4992</v>
      </c>
      <c r="B7" s="389" t="s">
        <v>1</v>
      </c>
      <c r="C7" s="389"/>
      <c r="D7" s="389" t="s">
        <v>4993</v>
      </c>
      <c r="E7" s="389"/>
      <c r="F7" s="389" t="s">
        <v>173</v>
      </c>
      <c r="G7" s="389"/>
      <c r="H7" s="389" t="s">
        <v>2927</v>
      </c>
      <c r="I7" s="389"/>
      <c r="J7" s="349" t="s">
        <v>4994</v>
      </c>
      <c r="K7" s="349" t="s">
        <v>2954</v>
      </c>
    </row>
    <row r="8" spans="1:20" s="354" customFormat="1" ht="15.6" x14ac:dyDescent="0.25">
      <c r="A8" s="351" t="s">
        <v>1028</v>
      </c>
      <c r="B8" s="352" t="s">
        <v>20</v>
      </c>
      <c r="C8" s="352">
        <v>128</v>
      </c>
      <c r="D8" s="352" t="s">
        <v>4995</v>
      </c>
      <c r="E8" s="352">
        <v>4</v>
      </c>
      <c r="F8" s="353" t="s">
        <v>4231</v>
      </c>
      <c r="G8" s="353">
        <v>15</v>
      </c>
      <c r="H8" s="353" t="s">
        <v>4231</v>
      </c>
      <c r="I8" s="353">
        <v>7</v>
      </c>
      <c r="J8" s="353">
        <v>157</v>
      </c>
      <c r="K8" s="353"/>
    </row>
    <row r="9" spans="1:20" s="354" customFormat="1" ht="15.6" x14ac:dyDescent="0.25">
      <c r="A9" s="351" t="s">
        <v>1029</v>
      </c>
      <c r="B9" s="352" t="s">
        <v>54</v>
      </c>
      <c r="C9" s="352">
        <v>78</v>
      </c>
      <c r="D9" s="352" t="s">
        <v>4231</v>
      </c>
      <c r="E9" s="352">
        <v>136</v>
      </c>
      <c r="F9" s="353" t="s">
        <v>79</v>
      </c>
      <c r="G9" s="353">
        <v>17</v>
      </c>
      <c r="H9" s="353" t="s">
        <v>3933</v>
      </c>
      <c r="I9" s="353">
        <v>24</v>
      </c>
      <c r="J9" s="353"/>
      <c r="K9" s="353"/>
    </row>
    <row r="10" spans="1:20" s="354" customFormat="1" ht="15.6" x14ac:dyDescent="0.25">
      <c r="A10" s="351" t="s">
        <v>1030</v>
      </c>
      <c r="B10" s="352"/>
      <c r="C10" s="352"/>
      <c r="D10" s="352" t="s">
        <v>79</v>
      </c>
      <c r="E10" s="352">
        <v>66</v>
      </c>
      <c r="F10" s="353" t="s">
        <v>154</v>
      </c>
      <c r="G10" s="353">
        <v>1</v>
      </c>
      <c r="H10" s="353" t="s">
        <v>50</v>
      </c>
      <c r="I10" s="353">
        <v>10</v>
      </c>
      <c r="J10" s="353"/>
      <c r="K10" s="353"/>
    </row>
    <row r="11" spans="1:20" s="354" customFormat="1" ht="15.6" x14ac:dyDescent="0.25">
      <c r="A11" s="351" t="s">
        <v>1031</v>
      </c>
      <c r="B11" s="352"/>
      <c r="C11" s="352"/>
      <c r="D11" s="352"/>
      <c r="E11" s="352"/>
      <c r="F11" s="353" t="s">
        <v>1312</v>
      </c>
      <c r="G11" s="353">
        <v>17</v>
      </c>
      <c r="H11" s="353" t="s">
        <v>34</v>
      </c>
      <c r="I11" s="353">
        <v>100</v>
      </c>
      <c r="J11" s="353"/>
      <c r="K11" s="353"/>
    </row>
    <row r="12" spans="1:20" s="354" customFormat="1" ht="15.6" x14ac:dyDescent="0.25">
      <c r="A12" s="351" t="s">
        <v>1032</v>
      </c>
      <c r="B12" s="352"/>
      <c r="C12" s="352"/>
      <c r="D12" s="352"/>
      <c r="E12" s="352"/>
      <c r="F12" s="353" t="s">
        <v>1455</v>
      </c>
      <c r="G12" s="353">
        <v>42</v>
      </c>
      <c r="H12" s="353" t="s">
        <v>1243</v>
      </c>
      <c r="I12" s="353">
        <v>64</v>
      </c>
      <c r="J12" s="353"/>
      <c r="K12" s="353"/>
    </row>
    <row r="13" spans="1:20" s="354" customFormat="1" ht="15.6" x14ac:dyDescent="0.25">
      <c r="A13" s="351"/>
      <c r="B13" s="352"/>
      <c r="C13" s="352"/>
      <c r="D13" s="352"/>
      <c r="E13" s="352"/>
      <c r="F13" s="353" t="s">
        <v>1321</v>
      </c>
      <c r="G13" s="353">
        <v>31</v>
      </c>
      <c r="H13" s="353"/>
      <c r="I13" s="353"/>
      <c r="J13" s="353"/>
      <c r="K13" s="353"/>
    </row>
    <row r="14" spans="1:20" s="354" customFormat="1" ht="31.2" x14ac:dyDescent="0.25">
      <c r="A14" s="351"/>
      <c r="B14" s="352"/>
      <c r="C14" s="352"/>
      <c r="D14" s="352"/>
      <c r="E14" s="352"/>
      <c r="F14" s="353" t="s">
        <v>2870</v>
      </c>
      <c r="G14" s="353">
        <v>80</v>
      </c>
      <c r="H14" s="353"/>
      <c r="I14" s="353"/>
      <c r="J14" s="353"/>
      <c r="K14" s="353"/>
    </row>
    <row r="15" spans="1:20" s="354" customFormat="1" ht="15.6" x14ac:dyDescent="0.25">
      <c r="A15" s="351"/>
      <c r="B15" s="352"/>
      <c r="C15" s="352"/>
      <c r="D15" s="352"/>
      <c r="E15" s="352"/>
      <c r="F15" s="353" t="s">
        <v>355</v>
      </c>
      <c r="G15" s="353">
        <v>1</v>
      </c>
      <c r="H15" s="353"/>
      <c r="I15" s="353"/>
      <c r="J15" s="353"/>
      <c r="K15" s="353"/>
    </row>
    <row r="16" spans="1:20" s="354" customFormat="1" ht="15.6" x14ac:dyDescent="0.25">
      <c r="A16" s="355"/>
      <c r="B16" s="355"/>
      <c r="C16" s="355">
        <f>SUM(C8:C12)</f>
        <v>206</v>
      </c>
      <c r="D16" s="355"/>
      <c r="E16" s="355">
        <f>SUM(E8:E12)</f>
        <v>206</v>
      </c>
      <c r="F16" s="355"/>
      <c r="G16" s="355">
        <f>SUM(G8:G15)</f>
        <v>204</v>
      </c>
      <c r="H16" s="355"/>
      <c r="I16" s="355">
        <f>SUM(I8:I12)</f>
        <v>205</v>
      </c>
      <c r="J16" s="355">
        <f>SUM(J8:J12)</f>
        <v>157</v>
      </c>
      <c r="K16" s="355"/>
    </row>
    <row r="17" spans="1:114" s="356" customFormat="1" ht="15.6" x14ac:dyDescent="0.3">
      <c r="B17" s="398"/>
      <c r="C17" s="398"/>
      <c r="D17" s="398"/>
      <c r="E17" s="398"/>
      <c r="F17" s="398"/>
      <c r="G17" s="398"/>
      <c r="H17" s="398"/>
      <c r="I17" s="398"/>
      <c r="J17" s="398"/>
      <c r="K17" s="398"/>
      <c r="L17" s="398"/>
      <c r="M17" s="398"/>
      <c r="N17" s="398"/>
      <c r="O17" s="398"/>
      <c r="P17" s="398"/>
      <c r="Q17" s="398"/>
      <c r="R17" s="398"/>
      <c r="S17" s="398"/>
      <c r="T17" s="398"/>
      <c r="U17" s="398"/>
      <c r="V17" s="398"/>
      <c r="W17" s="398"/>
      <c r="X17" s="398"/>
      <c r="Y17" s="398"/>
      <c r="Z17" s="398"/>
      <c r="AA17" s="398"/>
      <c r="AB17" s="398"/>
      <c r="AC17" s="398"/>
      <c r="AD17" s="398"/>
      <c r="AE17" s="398"/>
      <c r="AF17" s="398"/>
      <c r="AG17" s="398"/>
      <c r="AH17" s="398"/>
      <c r="AI17" s="398"/>
      <c r="AJ17" s="398"/>
      <c r="AK17" s="398"/>
      <c r="AL17" s="398"/>
      <c r="AM17" s="398"/>
      <c r="AN17" s="398"/>
      <c r="AO17" s="398"/>
      <c r="AP17" s="398"/>
      <c r="AQ17" s="398"/>
      <c r="AR17" s="398"/>
      <c r="AS17" s="398"/>
      <c r="AT17" s="398"/>
      <c r="AU17" s="398"/>
      <c r="AV17" s="398"/>
      <c r="AW17" s="398"/>
      <c r="AX17" s="398"/>
    </row>
    <row r="18" spans="1:114" s="229" customFormat="1" ht="39.6" customHeight="1" x14ac:dyDescent="0.35">
      <c r="A18" s="223"/>
      <c r="B18" s="373" t="s">
        <v>4461</v>
      </c>
      <c r="C18" s="373"/>
      <c r="D18" s="373"/>
      <c r="E18" s="373"/>
      <c r="F18" s="397"/>
      <c r="G18" s="397"/>
      <c r="H18" s="371" t="s">
        <v>3974</v>
      </c>
      <c r="I18" s="371"/>
      <c r="J18" s="371"/>
      <c r="K18" s="371"/>
      <c r="L18" s="397"/>
      <c r="M18" s="397"/>
      <c r="N18" s="397"/>
      <c r="O18" s="397"/>
      <c r="P18" s="397"/>
      <c r="Q18" s="397"/>
      <c r="R18" s="397"/>
      <c r="S18" s="397"/>
      <c r="T18" s="397"/>
      <c r="U18" s="397"/>
      <c r="V18" s="397"/>
      <c r="W18" s="397"/>
      <c r="X18" s="397"/>
      <c r="Y18" s="397"/>
      <c r="Z18" s="397"/>
      <c r="AA18" s="397"/>
      <c r="AB18" s="397"/>
      <c r="AC18" s="397"/>
      <c r="AD18" s="397"/>
      <c r="AE18" s="397"/>
      <c r="AF18" s="397"/>
      <c r="AG18" s="397"/>
      <c r="AH18" s="397"/>
      <c r="AI18" s="397"/>
      <c r="AJ18" s="397"/>
      <c r="AK18" s="397"/>
      <c r="AL18" s="397"/>
      <c r="AM18" s="397"/>
      <c r="AN18" s="397"/>
      <c r="AO18" s="397"/>
      <c r="AP18" s="397"/>
      <c r="AQ18" s="397"/>
      <c r="AR18" s="397"/>
      <c r="AS18" s="397"/>
      <c r="AT18" s="397"/>
      <c r="AU18" s="397"/>
      <c r="AV18" s="231"/>
      <c r="AW18" s="231"/>
      <c r="AX18" s="231"/>
      <c r="AY18" s="231"/>
      <c r="AZ18" s="231"/>
      <c r="BA18" s="231"/>
      <c r="BC18" s="396"/>
      <c r="BD18" s="396"/>
      <c r="BE18" s="396"/>
      <c r="BF18" s="396"/>
      <c r="BG18" s="396"/>
      <c r="BH18" s="396"/>
      <c r="BI18" s="396"/>
      <c r="BJ18" s="396"/>
      <c r="BK18" s="396"/>
      <c r="BL18" s="396"/>
      <c r="BM18" s="396"/>
      <c r="BN18" s="396"/>
      <c r="BO18" s="396"/>
      <c r="BP18" s="396"/>
      <c r="BQ18" s="396"/>
      <c r="BR18" s="396"/>
      <c r="BS18" s="396"/>
      <c r="BT18" s="396"/>
      <c r="BU18" s="396"/>
      <c r="BV18" s="396"/>
      <c r="BW18" s="396"/>
      <c r="BX18" s="396"/>
      <c r="BY18" s="396"/>
      <c r="BZ18" s="396"/>
      <c r="CA18" s="396"/>
      <c r="CB18" s="396"/>
      <c r="CC18" s="396"/>
      <c r="CD18" s="396"/>
      <c r="CE18" s="396"/>
      <c r="CF18" s="396"/>
      <c r="CG18" s="396"/>
      <c r="CH18" s="396"/>
      <c r="CI18" s="396"/>
      <c r="CJ18" s="396"/>
      <c r="CK18" s="396"/>
      <c r="CL18" s="396"/>
      <c r="CM18" s="396"/>
      <c r="CN18" s="396"/>
      <c r="CO18" s="396"/>
      <c r="CP18" s="396"/>
      <c r="CQ18" s="396"/>
      <c r="CR18" s="396"/>
      <c r="CS18" s="396"/>
      <c r="CT18" s="396"/>
      <c r="CU18" s="396"/>
      <c r="CV18" s="396"/>
      <c r="CW18" s="396"/>
      <c r="CX18" s="396"/>
      <c r="CY18" s="396"/>
      <c r="CZ18" s="396"/>
      <c r="DA18" s="396"/>
      <c r="DB18" s="396"/>
      <c r="DC18" s="396"/>
      <c r="DD18" s="396"/>
      <c r="DE18" s="363"/>
      <c r="DF18" s="363"/>
      <c r="DG18" s="363"/>
      <c r="DH18" s="363"/>
      <c r="DI18" s="363"/>
      <c r="DJ18" s="363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374" t="s">
        <v>106</v>
      </c>
      <c r="C23" s="374"/>
      <c r="D23" s="374"/>
      <c r="E23" s="374"/>
      <c r="F23" s="218"/>
      <c r="G23" s="218"/>
      <c r="H23" s="374" t="s">
        <v>19</v>
      </c>
      <c r="I23" s="374"/>
      <c r="J23" s="374"/>
      <c r="K23" s="374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65"/>
      <c r="DF23" s="365"/>
      <c r="DG23" s="365"/>
      <c r="DH23" s="365"/>
      <c r="DI23" s="365"/>
      <c r="DJ23" s="365"/>
    </row>
  </sheetData>
  <mergeCells count="14">
    <mergeCell ref="H18:K18"/>
    <mergeCell ref="H23:K23"/>
    <mergeCell ref="B18:E18"/>
    <mergeCell ref="B23:E23"/>
    <mergeCell ref="B7:C7"/>
    <mergeCell ref="D7:E7"/>
    <mergeCell ref="F7:G7"/>
    <mergeCell ref="H7:I7"/>
    <mergeCell ref="A1:F1"/>
    <mergeCell ref="G1:K1"/>
    <mergeCell ref="A2:F2"/>
    <mergeCell ref="G2:K2"/>
    <mergeCell ref="A3:F3"/>
    <mergeCell ref="A5:K5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2"/>
  <sheetViews>
    <sheetView workbookViewId="0">
      <selection activeCell="B17" sqref="A17:XFD22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37" customFormat="1" ht="16.8" x14ac:dyDescent="0.3">
      <c r="A1" s="390" t="s">
        <v>4986</v>
      </c>
      <c r="B1" s="390"/>
      <c r="C1" s="390"/>
      <c r="D1" s="390"/>
      <c r="E1" s="390"/>
      <c r="F1" s="390"/>
      <c r="G1" s="391" t="s">
        <v>4987</v>
      </c>
      <c r="H1" s="391"/>
      <c r="I1" s="391"/>
      <c r="J1" s="391"/>
      <c r="K1" s="391"/>
      <c r="L1" s="336"/>
      <c r="M1" s="336"/>
      <c r="N1" s="336"/>
      <c r="O1" s="336"/>
      <c r="P1" s="336"/>
      <c r="Q1" s="336"/>
      <c r="R1" s="336"/>
      <c r="S1" s="336"/>
      <c r="T1" s="336"/>
    </row>
    <row r="2" spans="1:20" s="337" customFormat="1" ht="16.8" x14ac:dyDescent="0.3">
      <c r="A2" s="392" t="s">
        <v>4988</v>
      </c>
      <c r="B2" s="392"/>
      <c r="C2" s="392"/>
      <c r="D2" s="392"/>
      <c r="E2" s="392"/>
      <c r="F2" s="392"/>
      <c r="G2" s="391" t="s">
        <v>4989</v>
      </c>
      <c r="H2" s="391"/>
      <c r="I2" s="391"/>
      <c r="J2" s="391"/>
      <c r="K2" s="391"/>
      <c r="L2" s="336"/>
      <c r="M2" s="336"/>
      <c r="N2" s="336"/>
      <c r="O2" s="336"/>
      <c r="P2" s="336"/>
      <c r="Q2" s="336"/>
      <c r="R2" s="336"/>
      <c r="S2" s="336"/>
      <c r="T2" s="336"/>
    </row>
    <row r="3" spans="1:20" s="337" customFormat="1" ht="16.8" x14ac:dyDescent="0.3">
      <c r="A3" s="392" t="s">
        <v>4990</v>
      </c>
      <c r="B3" s="392"/>
      <c r="C3" s="392"/>
      <c r="D3" s="392"/>
      <c r="E3" s="392"/>
      <c r="F3" s="392"/>
      <c r="G3" s="338"/>
      <c r="H3" s="339"/>
      <c r="I3" s="339"/>
      <c r="J3" s="340"/>
      <c r="K3" s="340"/>
      <c r="L3" s="340"/>
      <c r="M3" s="339"/>
      <c r="N3" s="339"/>
      <c r="O3" s="339"/>
      <c r="P3" s="341"/>
      <c r="Q3" s="339"/>
      <c r="R3" s="339"/>
      <c r="S3" s="342"/>
      <c r="T3" s="343"/>
    </row>
    <row r="4" spans="1:20" s="337" customFormat="1" ht="16.8" x14ac:dyDescent="0.3">
      <c r="A4" s="344"/>
      <c r="B4" s="344"/>
      <c r="C4" s="344"/>
      <c r="D4" s="178"/>
      <c r="E4" s="343"/>
      <c r="F4" s="343"/>
      <c r="G4" s="345"/>
      <c r="H4" s="343"/>
      <c r="I4" s="343"/>
      <c r="J4" s="178"/>
      <c r="K4" s="178"/>
      <c r="L4" s="178"/>
      <c r="M4" s="343"/>
      <c r="N4" s="343"/>
      <c r="O4" s="343"/>
      <c r="P4" s="346"/>
      <c r="Q4" s="343"/>
      <c r="R4" s="343"/>
      <c r="S4" s="342"/>
      <c r="T4" s="343"/>
    </row>
    <row r="5" spans="1:20" s="337" customFormat="1" ht="17.399999999999999" customHeight="1" x14ac:dyDescent="0.3">
      <c r="A5" s="393" t="s">
        <v>4996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47"/>
      <c r="M5" s="347"/>
      <c r="N5" s="347"/>
      <c r="O5" s="347"/>
      <c r="P5" s="347"/>
      <c r="Q5" s="347"/>
      <c r="R5" s="347"/>
      <c r="S5" s="347"/>
      <c r="T5" s="347"/>
    </row>
    <row r="6" spans="1:20" s="337" customFormat="1" ht="17.399999999999999" x14ac:dyDescent="0.3">
      <c r="A6" s="348"/>
      <c r="B6" s="348"/>
      <c r="C6" s="348"/>
      <c r="D6" s="348"/>
      <c r="E6" s="348"/>
      <c r="F6" s="348"/>
      <c r="G6" s="348"/>
      <c r="H6" s="348"/>
      <c r="I6" s="348"/>
      <c r="J6" s="348"/>
      <c r="K6" s="348"/>
      <c r="L6" s="348"/>
      <c r="M6" s="348"/>
      <c r="N6" s="348"/>
      <c r="O6" s="348"/>
      <c r="P6" s="348"/>
      <c r="Q6" s="348"/>
      <c r="R6" s="348"/>
      <c r="S6" s="348"/>
      <c r="T6" s="348"/>
    </row>
    <row r="7" spans="1:20" s="350" customFormat="1" ht="31.2" customHeight="1" x14ac:dyDescent="0.25">
      <c r="A7" s="349" t="s">
        <v>4992</v>
      </c>
      <c r="B7" s="389" t="s">
        <v>1</v>
      </c>
      <c r="C7" s="389"/>
      <c r="D7" s="389" t="s">
        <v>4993</v>
      </c>
      <c r="E7" s="389"/>
      <c r="F7" s="389" t="s">
        <v>173</v>
      </c>
      <c r="G7" s="389"/>
      <c r="H7" s="389" t="s">
        <v>2927</v>
      </c>
      <c r="I7" s="389"/>
      <c r="J7" s="349" t="s">
        <v>4994</v>
      </c>
      <c r="K7" s="349" t="s">
        <v>2954</v>
      </c>
    </row>
    <row r="8" spans="1:20" s="354" customFormat="1" ht="15.6" x14ac:dyDescent="0.25">
      <c r="A8" s="351" t="s">
        <v>1028</v>
      </c>
      <c r="B8" s="352" t="s">
        <v>20</v>
      </c>
      <c r="C8" s="352">
        <v>110</v>
      </c>
      <c r="D8" s="352" t="s">
        <v>4995</v>
      </c>
      <c r="E8" s="352">
        <v>4</v>
      </c>
      <c r="F8" s="353" t="s">
        <v>4231</v>
      </c>
      <c r="G8" s="353">
        <v>15</v>
      </c>
      <c r="H8" s="353" t="s">
        <v>4231</v>
      </c>
      <c r="I8" s="353">
        <v>7</v>
      </c>
      <c r="J8" s="353">
        <v>157</v>
      </c>
      <c r="K8" s="353"/>
    </row>
    <row r="9" spans="1:20" s="354" customFormat="1" ht="15.6" x14ac:dyDescent="0.25">
      <c r="A9" s="351" t="s">
        <v>1029</v>
      </c>
      <c r="B9" s="352" t="s">
        <v>54</v>
      </c>
      <c r="C9" s="352">
        <v>55</v>
      </c>
      <c r="D9" s="352" t="s">
        <v>4231</v>
      </c>
      <c r="E9" s="352">
        <v>107</v>
      </c>
      <c r="F9" s="353" t="s">
        <v>79</v>
      </c>
      <c r="G9" s="353">
        <v>15</v>
      </c>
      <c r="H9" s="353" t="s">
        <v>3933</v>
      </c>
      <c r="I9" s="353">
        <v>21</v>
      </c>
      <c r="J9" s="353"/>
      <c r="K9" s="353"/>
    </row>
    <row r="10" spans="1:20" s="354" customFormat="1" ht="15.6" x14ac:dyDescent="0.25">
      <c r="A10" s="351" t="s">
        <v>1030</v>
      </c>
      <c r="B10" s="352"/>
      <c r="C10" s="352"/>
      <c r="D10" s="352" t="s">
        <v>79</v>
      </c>
      <c r="E10" s="352">
        <v>54</v>
      </c>
      <c r="F10" s="353" t="s">
        <v>154</v>
      </c>
      <c r="G10" s="353">
        <v>1</v>
      </c>
      <c r="H10" s="353" t="s">
        <v>50</v>
      </c>
      <c r="I10" s="353">
        <v>6</v>
      </c>
      <c r="J10" s="353"/>
      <c r="K10" s="353"/>
    </row>
    <row r="11" spans="1:20" s="354" customFormat="1" ht="15.6" x14ac:dyDescent="0.25">
      <c r="A11" s="351" t="s">
        <v>1031</v>
      </c>
      <c r="B11" s="352"/>
      <c r="C11" s="352"/>
      <c r="D11" s="352"/>
      <c r="E11" s="352"/>
      <c r="F11" s="353" t="s">
        <v>1312</v>
      </c>
      <c r="G11" s="353">
        <v>16</v>
      </c>
      <c r="H11" s="353" t="s">
        <v>34</v>
      </c>
      <c r="I11" s="353">
        <v>81</v>
      </c>
      <c r="J11" s="353"/>
      <c r="K11" s="353"/>
    </row>
    <row r="12" spans="1:20" s="354" customFormat="1" ht="15.6" x14ac:dyDescent="0.25">
      <c r="A12" s="351" t="s">
        <v>1032</v>
      </c>
      <c r="B12" s="352"/>
      <c r="C12" s="352"/>
      <c r="D12" s="352"/>
      <c r="E12" s="352"/>
      <c r="F12" s="353" t="s">
        <v>1455</v>
      </c>
      <c r="G12" s="353">
        <v>30</v>
      </c>
      <c r="H12" s="353" t="s">
        <v>1243</v>
      </c>
      <c r="I12" s="353">
        <v>49</v>
      </c>
      <c r="J12" s="353"/>
      <c r="K12" s="353"/>
    </row>
    <row r="13" spans="1:20" s="354" customFormat="1" ht="15.6" x14ac:dyDescent="0.25">
      <c r="A13" s="351"/>
      <c r="B13" s="352"/>
      <c r="C13" s="352"/>
      <c r="D13" s="352"/>
      <c r="E13" s="352"/>
      <c r="F13" s="353" t="s">
        <v>1321</v>
      </c>
      <c r="G13" s="353">
        <v>21</v>
      </c>
      <c r="H13" s="353"/>
      <c r="I13" s="353"/>
      <c r="J13" s="353"/>
      <c r="K13" s="353"/>
    </row>
    <row r="14" spans="1:20" s="354" customFormat="1" ht="31.2" x14ac:dyDescent="0.25">
      <c r="A14" s="351"/>
      <c r="B14" s="352"/>
      <c r="C14" s="352"/>
      <c r="D14" s="352"/>
      <c r="E14" s="352"/>
      <c r="F14" s="353" t="s">
        <v>2870</v>
      </c>
      <c r="G14" s="353">
        <v>66</v>
      </c>
      <c r="H14" s="353"/>
      <c r="I14" s="353"/>
      <c r="J14" s="353"/>
      <c r="K14" s="353"/>
    </row>
    <row r="15" spans="1:20" s="354" customFormat="1" ht="15.6" x14ac:dyDescent="0.25">
      <c r="A15" s="355"/>
      <c r="B15" s="355"/>
      <c r="C15" s="355">
        <f>SUM(C8:C12)</f>
        <v>165</v>
      </c>
      <c r="D15" s="355"/>
      <c r="E15" s="355">
        <f>SUM(E8:E12)</f>
        <v>165</v>
      </c>
      <c r="F15" s="355"/>
      <c r="G15" s="355">
        <f>SUM(G8:G14)</f>
        <v>164</v>
      </c>
      <c r="H15" s="355"/>
      <c r="I15" s="355">
        <f>SUM(I8:I12)</f>
        <v>164</v>
      </c>
      <c r="J15" s="355">
        <f>SUM(J8:J12)</f>
        <v>157</v>
      </c>
      <c r="K15" s="355"/>
    </row>
    <row r="16" spans="1:20" s="356" customFormat="1" ht="15.6" x14ac:dyDescent="0.3"/>
    <row r="17" spans="1:114" s="229" customFormat="1" ht="39.6" customHeight="1" x14ac:dyDescent="0.35">
      <c r="A17" s="223"/>
      <c r="B17" s="373" t="s">
        <v>4461</v>
      </c>
      <c r="C17" s="373"/>
      <c r="D17" s="373"/>
      <c r="E17" s="373"/>
      <c r="F17" s="397"/>
      <c r="G17" s="397"/>
      <c r="H17" s="371" t="s">
        <v>3974</v>
      </c>
      <c r="I17" s="371"/>
      <c r="J17" s="371"/>
      <c r="K17" s="371"/>
      <c r="L17" s="397"/>
      <c r="M17" s="397"/>
      <c r="N17" s="397"/>
      <c r="O17" s="397"/>
      <c r="P17" s="397"/>
      <c r="Q17" s="397"/>
      <c r="R17" s="397"/>
      <c r="S17" s="397"/>
      <c r="T17" s="397"/>
      <c r="U17" s="397"/>
      <c r="V17" s="397"/>
      <c r="W17" s="397"/>
      <c r="X17" s="397"/>
      <c r="Y17" s="397"/>
      <c r="Z17" s="397"/>
      <c r="AA17" s="397"/>
      <c r="AB17" s="397"/>
      <c r="AC17" s="397"/>
      <c r="AD17" s="397"/>
      <c r="AE17" s="397"/>
      <c r="AF17" s="397"/>
      <c r="AG17" s="397"/>
      <c r="AH17" s="397"/>
      <c r="AI17" s="397"/>
      <c r="AJ17" s="397"/>
      <c r="AK17" s="397"/>
      <c r="AL17" s="397"/>
      <c r="AM17" s="397"/>
      <c r="AN17" s="397"/>
      <c r="AO17" s="397"/>
      <c r="AP17" s="397"/>
      <c r="AQ17" s="397"/>
      <c r="AR17" s="397"/>
      <c r="AS17" s="397"/>
      <c r="AT17" s="397"/>
      <c r="AU17" s="397"/>
      <c r="AV17" s="231"/>
      <c r="AW17" s="231"/>
      <c r="AX17" s="231"/>
      <c r="AY17" s="231"/>
      <c r="AZ17" s="231"/>
      <c r="BA17" s="231"/>
      <c r="BC17" s="396"/>
      <c r="BD17" s="396"/>
      <c r="BE17" s="396"/>
      <c r="BF17" s="396"/>
      <c r="BG17" s="396"/>
      <c r="BH17" s="396"/>
      <c r="BI17" s="396"/>
      <c r="BJ17" s="396"/>
      <c r="BK17" s="396"/>
      <c r="BL17" s="396"/>
      <c r="BM17" s="396"/>
      <c r="BN17" s="396"/>
      <c r="BO17" s="396"/>
      <c r="BP17" s="396"/>
      <c r="BQ17" s="396"/>
      <c r="BR17" s="396"/>
      <c r="BS17" s="396"/>
      <c r="BT17" s="396"/>
      <c r="BU17" s="396"/>
      <c r="BV17" s="396"/>
      <c r="BW17" s="396"/>
      <c r="BX17" s="396"/>
      <c r="BY17" s="396"/>
      <c r="BZ17" s="396"/>
      <c r="CA17" s="396"/>
      <c r="CB17" s="396"/>
      <c r="CC17" s="396"/>
      <c r="CD17" s="396"/>
      <c r="CE17" s="396"/>
      <c r="CF17" s="396"/>
      <c r="CG17" s="396"/>
      <c r="CH17" s="396"/>
      <c r="CI17" s="396"/>
      <c r="CJ17" s="396"/>
      <c r="CK17" s="396"/>
      <c r="CL17" s="396"/>
      <c r="CM17" s="396"/>
      <c r="CN17" s="396"/>
      <c r="CO17" s="396"/>
      <c r="CP17" s="396"/>
      <c r="CQ17" s="396"/>
      <c r="CR17" s="396"/>
      <c r="CS17" s="396"/>
      <c r="CT17" s="396"/>
      <c r="CU17" s="396"/>
      <c r="CV17" s="396"/>
      <c r="CW17" s="396"/>
      <c r="CX17" s="396"/>
      <c r="CY17" s="396"/>
      <c r="CZ17" s="396"/>
      <c r="DA17" s="396"/>
      <c r="DB17" s="396"/>
      <c r="DC17" s="396"/>
      <c r="DD17" s="396"/>
      <c r="DE17" s="363"/>
      <c r="DF17" s="363"/>
      <c r="DG17" s="363"/>
      <c r="DH17" s="363"/>
      <c r="DI17" s="363"/>
      <c r="DJ17" s="363"/>
    </row>
    <row r="18" spans="1:114" s="110" customFormat="1" ht="15.6" x14ac:dyDescent="0.3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B22" s="374" t="s">
        <v>106</v>
      </c>
      <c r="C22" s="374"/>
      <c r="D22" s="374"/>
      <c r="E22" s="374"/>
      <c r="F22" s="218"/>
      <c r="G22" s="218"/>
      <c r="H22" s="374" t="s">
        <v>19</v>
      </c>
      <c r="I22" s="374"/>
      <c r="J22" s="374"/>
      <c r="K22" s="374"/>
      <c r="L22" s="218"/>
      <c r="M22" s="218"/>
      <c r="N22" s="218"/>
      <c r="O22" s="218"/>
      <c r="P22" s="218"/>
      <c r="Q22" s="218"/>
      <c r="R22" s="218"/>
      <c r="S22" s="218"/>
      <c r="T22" s="218"/>
      <c r="U22" s="218"/>
      <c r="V22" s="218"/>
      <c r="W22" s="218"/>
      <c r="X22" s="218"/>
      <c r="Y22" s="218"/>
      <c r="Z22" s="218"/>
      <c r="AA22" s="218"/>
      <c r="AB22" s="218"/>
      <c r="AC22" s="218"/>
      <c r="AD22" s="218"/>
      <c r="AE22" s="218"/>
      <c r="AF22" s="218"/>
      <c r="AG22" s="218"/>
      <c r="AH22" s="218"/>
      <c r="AI22" s="218"/>
      <c r="AJ22" s="218"/>
      <c r="AK22" s="218"/>
      <c r="AL22" s="218"/>
      <c r="AM22" s="218"/>
      <c r="AN22" s="218"/>
      <c r="AO22" s="218"/>
      <c r="AP22" s="218"/>
      <c r="AQ22" s="218"/>
      <c r="AR22" s="218"/>
      <c r="AS22" s="218"/>
      <c r="AT22" s="218"/>
      <c r="AU22" s="218"/>
      <c r="AV22" s="218"/>
      <c r="AW22" s="218"/>
      <c r="AX22" s="218"/>
      <c r="AY22" s="218"/>
      <c r="AZ22" s="218"/>
      <c r="BA22" s="218"/>
      <c r="BC22" s="218"/>
      <c r="BD22" s="218"/>
      <c r="BE22" s="218"/>
      <c r="BF22" s="218"/>
      <c r="BG22" s="218"/>
      <c r="BH22" s="218"/>
      <c r="BI22" s="218"/>
      <c r="BJ22" s="218"/>
      <c r="BK22" s="218"/>
      <c r="BL22" s="218"/>
      <c r="BM22" s="218"/>
      <c r="BN22" s="218"/>
      <c r="BO22" s="218"/>
      <c r="BP22" s="218"/>
      <c r="BQ22" s="218"/>
      <c r="BR22" s="218"/>
      <c r="BS22" s="218"/>
      <c r="BT22" s="218"/>
      <c r="BU22" s="218"/>
      <c r="BV22" s="218"/>
      <c r="BW22" s="218"/>
      <c r="BX22" s="218"/>
      <c r="BY22" s="218"/>
      <c r="BZ22" s="218"/>
      <c r="CA22" s="218"/>
      <c r="CB22" s="218"/>
      <c r="CC22" s="218"/>
      <c r="CD22" s="218"/>
      <c r="CE22" s="218"/>
      <c r="CF22" s="218"/>
      <c r="CG22" s="218"/>
      <c r="CH22" s="218"/>
      <c r="CI22" s="218"/>
      <c r="CJ22" s="218"/>
      <c r="CK22" s="218"/>
      <c r="CL22" s="218"/>
      <c r="CM22" s="218"/>
      <c r="CN22" s="218"/>
      <c r="CO22" s="218"/>
      <c r="CP22" s="218"/>
      <c r="CQ22" s="218"/>
      <c r="CR22" s="218"/>
      <c r="CS22" s="218"/>
      <c r="CT22" s="218"/>
      <c r="CU22" s="218"/>
      <c r="CV22" s="218"/>
      <c r="CW22" s="218"/>
      <c r="CX22" s="218"/>
      <c r="CY22" s="218"/>
      <c r="CZ22" s="218"/>
      <c r="DA22" s="218"/>
      <c r="DB22" s="218"/>
      <c r="DC22" s="218"/>
      <c r="DD22" s="218"/>
      <c r="DE22" s="365"/>
      <c r="DF22" s="365"/>
      <c r="DG22" s="365"/>
      <c r="DH22" s="365"/>
      <c r="DI22" s="365"/>
      <c r="DJ22" s="365"/>
    </row>
  </sheetData>
  <mergeCells count="14">
    <mergeCell ref="B17:E17"/>
    <mergeCell ref="H17:K17"/>
    <mergeCell ref="B22:E22"/>
    <mergeCell ref="H22:K22"/>
    <mergeCell ref="B7:C7"/>
    <mergeCell ref="D7:E7"/>
    <mergeCell ref="F7:G7"/>
    <mergeCell ref="H7:I7"/>
    <mergeCell ref="A1:F1"/>
    <mergeCell ref="G1:K1"/>
    <mergeCell ref="A2:F2"/>
    <mergeCell ref="G2:K2"/>
    <mergeCell ref="A3:F3"/>
    <mergeCell ref="A5:K5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0"/>
  <sheetViews>
    <sheetView workbookViewId="0">
      <selection activeCell="A15" sqref="A15:XFD20"/>
    </sheetView>
  </sheetViews>
  <sheetFormatPr defaultRowHeight="13.2" x14ac:dyDescent="0.25"/>
  <cols>
    <col min="1" max="1" width="8.109375" customWidth="1"/>
    <col min="2" max="2" width="10.5546875" customWidth="1"/>
    <col min="3" max="3" width="10.6640625" customWidth="1"/>
    <col min="4" max="4" width="14.77734375" customWidth="1"/>
    <col min="5" max="5" width="10.6640625" customWidth="1"/>
    <col min="6" max="6" width="19.5546875" customWidth="1"/>
    <col min="7" max="7" width="10.88671875" customWidth="1"/>
    <col min="8" max="8" width="14.109375" customWidth="1"/>
    <col min="9" max="9" width="12.21875" customWidth="1"/>
    <col min="10" max="10" width="13.44140625" customWidth="1"/>
    <col min="11" max="11" width="12.4414062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114" s="337" customFormat="1" ht="16.8" x14ac:dyDescent="0.3">
      <c r="A1" s="390" t="s">
        <v>4986</v>
      </c>
      <c r="B1" s="390"/>
      <c r="C1" s="390"/>
      <c r="D1" s="390"/>
      <c r="E1" s="390"/>
      <c r="F1" s="390"/>
      <c r="G1" s="391" t="s">
        <v>4987</v>
      </c>
      <c r="H1" s="391"/>
      <c r="I1" s="391"/>
      <c r="J1" s="391"/>
      <c r="K1" s="391"/>
      <c r="L1" s="336"/>
      <c r="M1" s="336"/>
      <c r="N1" s="336"/>
      <c r="O1" s="336"/>
      <c r="P1" s="336"/>
      <c r="Q1" s="336"/>
      <c r="R1" s="336"/>
      <c r="S1" s="336"/>
      <c r="T1" s="336"/>
    </row>
    <row r="2" spans="1:114" s="337" customFormat="1" ht="16.8" x14ac:dyDescent="0.3">
      <c r="A2" s="392" t="s">
        <v>4988</v>
      </c>
      <c r="B2" s="392"/>
      <c r="C2" s="392"/>
      <c r="D2" s="392"/>
      <c r="E2" s="392"/>
      <c r="F2" s="392"/>
      <c r="G2" s="391" t="s">
        <v>4989</v>
      </c>
      <c r="H2" s="391"/>
      <c r="I2" s="391"/>
      <c r="J2" s="391"/>
      <c r="K2" s="391"/>
      <c r="L2" s="336"/>
      <c r="M2" s="336"/>
      <c r="N2" s="336"/>
      <c r="O2" s="336"/>
      <c r="P2" s="336"/>
      <c r="Q2" s="336"/>
      <c r="R2" s="336"/>
      <c r="S2" s="336"/>
      <c r="T2" s="336"/>
    </row>
    <row r="3" spans="1:114" s="337" customFormat="1" ht="16.8" x14ac:dyDescent="0.3">
      <c r="A3" s="392" t="s">
        <v>4990</v>
      </c>
      <c r="B3" s="392"/>
      <c r="C3" s="392"/>
      <c r="D3" s="392"/>
      <c r="E3" s="392"/>
      <c r="F3" s="392"/>
      <c r="G3" s="338"/>
      <c r="H3" s="339"/>
      <c r="I3" s="339"/>
      <c r="J3" s="340"/>
      <c r="K3" s="340"/>
      <c r="L3" s="340"/>
      <c r="M3" s="339"/>
      <c r="N3" s="339"/>
      <c r="O3" s="339"/>
      <c r="P3" s="341"/>
      <c r="Q3" s="339"/>
      <c r="R3" s="339"/>
      <c r="S3" s="342"/>
      <c r="T3" s="343"/>
    </row>
    <row r="4" spans="1:114" s="337" customFormat="1" ht="16.8" x14ac:dyDescent="0.3">
      <c r="A4" s="344"/>
      <c r="B4" s="344"/>
      <c r="C4" s="344"/>
      <c r="D4" s="178"/>
      <c r="E4" s="343"/>
      <c r="F4" s="343"/>
      <c r="G4" s="345"/>
      <c r="H4" s="343"/>
      <c r="I4" s="343"/>
      <c r="J4" s="178"/>
      <c r="K4" s="178"/>
      <c r="L4" s="178"/>
      <c r="M4" s="343"/>
      <c r="N4" s="343"/>
      <c r="O4" s="343"/>
      <c r="P4" s="346"/>
      <c r="Q4" s="343"/>
      <c r="R4" s="343"/>
      <c r="S4" s="342"/>
      <c r="T4" s="343"/>
    </row>
    <row r="5" spans="1:114" s="337" customFormat="1" ht="17.399999999999999" customHeight="1" x14ac:dyDescent="0.3">
      <c r="A5" s="393" t="s">
        <v>4997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47"/>
      <c r="M5" s="347"/>
      <c r="N5" s="347"/>
      <c r="O5" s="347"/>
      <c r="P5" s="347"/>
      <c r="Q5" s="347"/>
      <c r="R5" s="347"/>
      <c r="S5" s="347"/>
      <c r="T5" s="347"/>
    </row>
    <row r="6" spans="1:114" s="337" customFormat="1" ht="17.399999999999999" x14ac:dyDescent="0.3">
      <c r="A6" s="348"/>
      <c r="B6" s="348"/>
      <c r="C6" s="348"/>
      <c r="D6" s="348"/>
      <c r="E6" s="348"/>
      <c r="F6" s="348"/>
      <c r="G6" s="348"/>
      <c r="H6" s="348"/>
      <c r="I6" s="348"/>
      <c r="J6" s="348"/>
      <c r="K6" s="348"/>
      <c r="L6" s="348"/>
      <c r="M6" s="348"/>
      <c r="N6" s="348"/>
      <c r="O6" s="348"/>
      <c r="P6" s="348"/>
      <c r="Q6" s="348"/>
      <c r="R6" s="348"/>
      <c r="S6" s="348"/>
      <c r="T6" s="348"/>
    </row>
    <row r="7" spans="1:114" s="350" customFormat="1" ht="31.2" customHeight="1" x14ac:dyDescent="0.25">
      <c r="A7" s="349" t="s">
        <v>4992</v>
      </c>
      <c r="B7" s="389" t="s">
        <v>1</v>
      </c>
      <c r="C7" s="389"/>
      <c r="D7" s="389" t="s">
        <v>4993</v>
      </c>
      <c r="E7" s="389"/>
      <c r="F7" s="389" t="s">
        <v>173</v>
      </c>
      <c r="G7" s="389"/>
      <c r="H7" s="389" t="s">
        <v>2927</v>
      </c>
      <c r="I7" s="389"/>
      <c r="J7" s="349" t="s">
        <v>4994</v>
      </c>
      <c r="K7" s="349" t="s">
        <v>2954</v>
      </c>
    </row>
    <row r="8" spans="1:114" s="354" customFormat="1" ht="15.6" x14ac:dyDescent="0.25">
      <c r="A8" s="351" t="s">
        <v>1028</v>
      </c>
      <c r="B8" s="352" t="s">
        <v>20</v>
      </c>
      <c r="C8" s="352">
        <v>79</v>
      </c>
      <c r="D8" s="352" t="s">
        <v>4995</v>
      </c>
      <c r="E8" s="352">
        <v>2</v>
      </c>
      <c r="F8" s="353" t="s">
        <v>4231</v>
      </c>
      <c r="G8" s="353">
        <v>14</v>
      </c>
      <c r="H8" s="353" t="s">
        <v>4231</v>
      </c>
      <c r="I8" s="353">
        <v>7</v>
      </c>
      <c r="J8" s="353">
        <v>102</v>
      </c>
      <c r="K8" s="353"/>
    </row>
    <row r="9" spans="1:114" s="354" customFormat="1" ht="15.6" x14ac:dyDescent="0.25">
      <c r="A9" s="351" t="s">
        <v>1029</v>
      </c>
      <c r="B9" s="352" t="s">
        <v>54</v>
      </c>
      <c r="C9" s="352">
        <v>31</v>
      </c>
      <c r="D9" s="352" t="s">
        <v>4231</v>
      </c>
      <c r="E9" s="352">
        <v>81</v>
      </c>
      <c r="F9" s="353" t="s">
        <v>79</v>
      </c>
      <c r="G9" s="353">
        <v>7</v>
      </c>
      <c r="H9" s="353" t="s">
        <v>3933</v>
      </c>
      <c r="I9" s="353">
        <v>18</v>
      </c>
      <c r="J9" s="353"/>
      <c r="K9" s="353"/>
    </row>
    <row r="10" spans="1:114" s="354" customFormat="1" ht="15.6" x14ac:dyDescent="0.25">
      <c r="A10" s="351" t="s">
        <v>1030</v>
      </c>
      <c r="B10" s="352"/>
      <c r="C10" s="352"/>
      <c r="D10" s="352" t="s">
        <v>79</v>
      </c>
      <c r="E10" s="352">
        <v>27</v>
      </c>
      <c r="F10" s="353" t="s">
        <v>1455</v>
      </c>
      <c r="G10" s="353">
        <v>17</v>
      </c>
      <c r="H10" s="353" t="s">
        <v>50</v>
      </c>
      <c r="I10" s="353">
        <v>4</v>
      </c>
      <c r="J10" s="353"/>
      <c r="K10" s="353"/>
    </row>
    <row r="11" spans="1:114" s="354" customFormat="1" ht="15.6" x14ac:dyDescent="0.25">
      <c r="A11" s="351" t="s">
        <v>1031</v>
      </c>
      <c r="B11" s="352"/>
      <c r="C11" s="352"/>
      <c r="D11" s="352"/>
      <c r="E11" s="352"/>
      <c r="F11" s="353" t="s">
        <v>1321</v>
      </c>
      <c r="G11" s="353">
        <v>14</v>
      </c>
      <c r="H11" s="353" t="s">
        <v>34</v>
      </c>
      <c r="I11" s="353">
        <v>62</v>
      </c>
      <c r="J11" s="353"/>
      <c r="K11" s="353"/>
    </row>
    <row r="12" spans="1:114" s="354" customFormat="1" ht="31.2" x14ac:dyDescent="0.25">
      <c r="A12" s="351" t="s">
        <v>1032</v>
      </c>
      <c r="B12" s="352"/>
      <c r="C12" s="352"/>
      <c r="D12" s="352"/>
      <c r="E12" s="352"/>
      <c r="F12" s="353" t="s">
        <v>2870</v>
      </c>
      <c r="G12" s="353">
        <v>57</v>
      </c>
      <c r="H12" s="353" t="s">
        <v>1243</v>
      </c>
      <c r="I12" s="353">
        <v>19</v>
      </c>
      <c r="J12" s="353"/>
      <c r="K12" s="353"/>
    </row>
    <row r="13" spans="1:114" s="354" customFormat="1" ht="15.6" x14ac:dyDescent="0.25">
      <c r="A13" s="355"/>
      <c r="B13" s="355"/>
      <c r="C13" s="355">
        <f>SUM(C8:C12)</f>
        <v>110</v>
      </c>
      <c r="D13" s="355"/>
      <c r="E13" s="355">
        <f>SUM(E8:E12)</f>
        <v>110</v>
      </c>
      <c r="F13" s="355"/>
      <c r="G13" s="355">
        <f>SUM(G8:G12)</f>
        <v>109</v>
      </c>
      <c r="H13" s="355"/>
      <c r="I13" s="355">
        <f>SUM(I8:I12)</f>
        <v>110</v>
      </c>
      <c r="J13" s="355">
        <f>SUM(J8:J12)</f>
        <v>102</v>
      </c>
      <c r="K13" s="355"/>
    </row>
    <row r="14" spans="1:114" s="356" customFormat="1" ht="15.6" x14ac:dyDescent="0.3"/>
    <row r="15" spans="1:114" s="229" customFormat="1" ht="39.6" customHeight="1" x14ac:dyDescent="0.35">
      <c r="A15" s="223"/>
      <c r="B15" s="373" t="s">
        <v>4461</v>
      </c>
      <c r="C15" s="373"/>
      <c r="D15" s="373"/>
      <c r="E15" s="373"/>
      <c r="F15" s="397"/>
      <c r="G15" s="397"/>
      <c r="H15" s="371" t="s">
        <v>3974</v>
      </c>
      <c r="I15" s="371"/>
      <c r="J15" s="371"/>
      <c r="K15" s="371"/>
      <c r="L15" s="397"/>
      <c r="M15" s="397"/>
      <c r="N15" s="397"/>
      <c r="O15" s="397"/>
      <c r="P15" s="397"/>
      <c r="Q15" s="397"/>
      <c r="R15" s="397"/>
      <c r="S15" s="397"/>
      <c r="T15" s="397"/>
      <c r="U15" s="397"/>
      <c r="V15" s="397"/>
      <c r="W15" s="397"/>
      <c r="X15" s="397"/>
      <c r="Y15" s="397"/>
      <c r="Z15" s="397"/>
      <c r="AA15" s="397"/>
      <c r="AB15" s="397"/>
      <c r="AC15" s="397"/>
      <c r="AD15" s="397"/>
      <c r="AE15" s="397"/>
      <c r="AF15" s="397"/>
      <c r="AG15" s="397"/>
      <c r="AH15" s="397"/>
      <c r="AI15" s="397"/>
      <c r="AJ15" s="397"/>
      <c r="AK15" s="397"/>
      <c r="AL15" s="397"/>
      <c r="AM15" s="397"/>
      <c r="AN15" s="397"/>
      <c r="AO15" s="397"/>
      <c r="AP15" s="397"/>
      <c r="AQ15" s="397"/>
      <c r="AR15" s="397"/>
      <c r="AS15" s="397"/>
      <c r="AT15" s="397"/>
      <c r="AU15" s="397"/>
      <c r="AV15" s="231"/>
      <c r="AW15" s="231"/>
      <c r="AX15" s="231"/>
      <c r="AY15" s="231"/>
      <c r="AZ15" s="231"/>
      <c r="BA15" s="231"/>
      <c r="BC15" s="396"/>
      <c r="BD15" s="396"/>
      <c r="BE15" s="396"/>
      <c r="BF15" s="396"/>
      <c r="BG15" s="396"/>
      <c r="BH15" s="396"/>
      <c r="BI15" s="396"/>
      <c r="BJ15" s="396"/>
      <c r="BK15" s="396"/>
      <c r="BL15" s="396"/>
      <c r="BM15" s="396"/>
      <c r="BN15" s="396"/>
      <c r="BO15" s="396"/>
      <c r="BP15" s="396"/>
      <c r="BQ15" s="396"/>
      <c r="BR15" s="396"/>
      <c r="BS15" s="396"/>
      <c r="BT15" s="396"/>
      <c r="BU15" s="396"/>
      <c r="BV15" s="396"/>
      <c r="BW15" s="396"/>
      <c r="BX15" s="396"/>
      <c r="BY15" s="396"/>
      <c r="BZ15" s="396"/>
      <c r="CA15" s="396"/>
      <c r="CB15" s="396"/>
      <c r="CC15" s="396"/>
      <c r="CD15" s="396"/>
      <c r="CE15" s="396"/>
      <c r="CF15" s="396"/>
      <c r="CG15" s="396"/>
      <c r="CH15" s="396"/>
      <c r="CI15" s="396"/>
      <c r="CJ15" s="396"/>
      <c r="CK15" s="396"/>
      <c r="CL15" s="396"/>
      <c r="CM15" s="396"/>
      <c r="CN15" s="396"/>
      <c r="CO15" s="396"/>
      <c r="CP15" s="396"/>
      <c r="CQ15" s="396"/>
      <c r="CR15" s="396"/>
      <c r="CS15" s="396"/>
      <c r="CT15" s="396"/>
      <c r="CU15" s="396"/>
      <c r="CV15" s="396"/>
      <c r="CW15" s="396"/>
      <c r="CX15" s="396"/>
      <c r="CY15" s="396"/>
      <c r="CZ15" s="396"/>
      <c r="DA15" s="396"/>
      <c r="DB15" s="396"/>
      <c r="DC15" s="396"/>
      <c r="DD15" s="396"/>
      <c r="DE15" s="363"/>
      <c r="DF15" s="363"/>
      <c r="DG15" s="363"/>
      <c r="DH15" s="363"/>
      <c r="DI15" s="363"/>
      <c r="DJ15" s="363"/>
    </row>
    <row r="16" spans="1:114" s="110" customFormat="1" ht="15.6" x14ac:dyDescent="0.3">
      <c r="A16" s="216"/>
      <c r="C16" s="216"/>
      <c r="D16" s="216"/>
      <c r="E16" s="216"/>
      <c r="F16" s="216"/>
      <c r="Y16" s="217"/>
      <c r="AJ16" s="216"/>
      <c r="AL16" s="216"/>
      <c r="BS16" s="100"/>
      <c r="BT16" s="100"/>
      <c r="BW16" s="216"/>
    </row>
    <row r="17" spans="1:114" s="110" customFormat="1" ht="15.6" x14ac:dyDescent="0.3">
      <c r="A17" s="216"/>
      <c r="C17" s="216"/>
      <c r="D17" s="216"/>
      <c r="E17" s="216"/>
      <c r="F17" s="216"/>
      <c r="Y17" s="217"/>
      <c r="AJ17" s="216"/>
      <c r="AL17" s="216"/>
      <c r="BS17" s="100"/>
      <c r="BT17" s="100"/>
      <c r="BW17" s="216"/>
    </row>
    <row r="18" spans="1:114" s="110" customFormat="1" ht="15.6" x14ac:dyDescent="0.3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B20" s="374" t="s">
        <v>106</v>
      </c>
      <c r="C20" s="374"/>
      <c r="D20" s="374"/>
      <c r="E20" s="374"/>
      <c r="F20" s="218"/>
      <c r="G20" s="218"/>
      <c r="H20" s="374" t="s">
        <v>19</v>
      </c>
      <c r="I20" s="374"/>
      <c r="J20" s="374"/>
      <c r="K20" s="374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365"/>
      <c r="DF20" s="365"/>
      <c r="DG20" s="365"/>
      <c r="DH20" s="365"/>
      <c r="DI20" s="365"/>
      <c r="DJ20" s="365"/>
    </row>
  </sheetData>
  <mergeCells count="14">
    <mergeCell ref="B15:E15"/>
    <mergeCell ref="H15:K15"/>
    <mergeCell ref="B20:E20"/>
    <mergeCell ref="H20:K20"/>
    <mergeCell ref="B7:C7"/>
    <mergeCell ref="D7:E7"/>
    <mergeCell ref="F7:G7"/>
    <mergeCell ref="H7:I7"/>
    <mergeCell ref="A1:F1"/>
    <mergeCell ref="G1:K1"/>
    <mergeCell ref="A2:F2"/>
    <mergeCell ref="G2:K2"/>
    <mergeCell ref="A3:F3"/>
    <mergeCell ref="A5:K5"/>
  </mergeCells>
  <pageMargins left="0.7" right="0.3" top="0.75" bottom="0.75" header="0.44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12</vt:i4>
      </vt:variant>
    </vt:vector>
  </HeadingPairs>
  <TitlesOfParts>
    <vt:vector size="32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CBGVNV TOAN TRUONG </vt:lpstr>
      <vt:lpstr>DS110</vt:lpstr>
      <vt:lpstr>LV TAI DN</vt:lpstr>
      <vt:lpstr>DS165</vt:lpstr>
      <vt:lpstr>GV TOAN TRUONG</vt:lpstr>
      <vt:lpstr>DU LIEU GOC</vt:lpstr>
      <vt:lpstr>TC 2.6 TIENG ANH (110)</vt:lpstr>
      <vt:lpstr>GIANG VIEN</vt:lpstr>
      <vt:lpstr>CBQL</vt:lpstr>
      <vt:lpstr>206</vt:lpstr>
      <vt:lpstr>165</vt:lpstr>
      <vt:lpstr>110</vt:lpstr>
      <vt:lpstr>'110 TRONG DIEM'!Print_Titles</vt:lpstr>
      <vt:lpstr>'CBGVNV TOAN TRUONG '!Print_Titles</vt:lpstr>
      <vt:lpstr>'DS110'!Print_Titles</vt:lpstr>
      <vt:lpstr>'DS165'!Print_Titles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2019-11-23T10:00:09Z</cp:lastPrinted>
  <dcterms:created xsi:type="dcterms:W3CDTF">2017-09-06T00:47:02Z</dcterms:created>
  <dcterms:modified xsi:type="dcterms:W3CDTF">2019-11-23T10:14:20Z</dcterms:modified>
</cp:coreProperties>
</file>